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1\Desktop\РМО 2.11.18\"/>
    </mc:Choice>
  </mc:AlternateContent>
  <bookViews>
    <workbookView xWindow="0" yWindow="0" windowWidth="20490" windowHeight="775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F20" i="1"/>
  <c r="H20" i="1"/>
  <c r="J20" i="1"/>
  <c r="K20" i="1"/>
  <c r="M20" i="1"/>
  <c r="O20" i="1"/>
  <c r="P20" i="1"/>
  <c r="Q20" i="1"/>
  <c r="R20" i="1"/>
  <c r="S20" i="1"/>
  <c r="T20" i="1"/>
  <c r="U20" i="1"/>
  <c r="V20" i="1"/>
  <c r="D19" i="1"/>
  <c r="D20" i="1" s="1"/>
  <c r="E19" i="1"/>
  <c r="F19" i="1"/>
  <c r="G19" i="1"/>
  <c r="G20" i="1" s="1"/>
  <c r="H19" i="1"/>
  <c r="I19" i="1"/>
  <c r="I20" i="1" s="1"/>
  <c r="J19" i="1"/>
  <c r="K19" i="1"/>
  <c r="L19" i="1"/>
  <c r="L20" i="1" s="1"/>
  <c r="M19" i="1"/>
  <c r="N19" i="1"/>
  <c r="N20" i="1" s="1"/>
  <c r="O19" i="1"/>
  <c r="P19" i="1"/>
  <c r="Q19" i="1"/>
  <c r="R19" i="1"/>
  <c r="S19" i="1"/>
  <c r="T19" i="1"/>
  <c r="U19" i="1"/>
  <c r="V19" i="1"/>
  <c r="C19" i="1"/>
  <c r="C20" i="1" s="1"/>
  <c r="W9" i="1"/>
  <c r="Y9" i="1"/>
  <c r="X8" i="1"/>
  <c r="W8" i="1" s="1"/>
  <c r="Y8" i="1" s="1"/>
  <c r="X9" i="1"/>
  <c r="X10" i="1"/>
  <c r="W10" i="1" s="1"/>
  <c r="Y10" i="1" s="1"/>
  <c r="X11" i="1"/>
  <c r="W11" i="1" s="1"/>
  <c r="Y11" i="1" s="1"/>
  <c r="X12" i="1"/>
  <c r="W12" i="1" s="1"/>
  <c r="Y12" i="1" s="1"/>
  <c r="X13" i="1"/>
  <c r="W13" i="1" s="1"/>
  <c r="Y13" i="1" s="1"/>
  <c r="X14" i="1"/>
  <c r="W14" i="1" s="1"/>
  <c r="Y14" i="1" s="1"/>
  <c r="X15" i="1"/>
  <c r="W15" i="1" s="1"/>
  <c r="Y15" i="1" s="1"/>
  <c r="X16" i="1"/>
  <c r="W16" i="1" s="1"/>
  <c r="Y16" i="1" s="1"/>
  <c r="X17" i="1"/>
  <c r="W17" i="1" s="1"/>
  <c r="Y17" i="1" s="1"/>
  <c r="X18" i="1"/>
  <c r="W18" i="1" s="1"/>
  <c r="Y18" i="1" s="1"/>
</calcChain>
</file>

<file path=xl/sharedStrings.xml><?xml version="1.0" encoding="utf-8"?>
<sst xmlns="http://schemas.openxmlformats.org/spreadsheetml/2006/main" count="21" uniqueCount="21">
  <si>
    <t>БАЛЛЫ:</t>
  </si>
  <si>
    <t>2 балла – умение сформировано (ярко демонстрирует в работе данное умение)</t>
  </si>
  <si>
    <t>1 балл – умение частично сформировано (допускаются ошибки при демонстрации умений)</t>
  </si>
  <si>
    <t>0 баллов – умение не сформировано (не проявил данное умение)</t>
  </si>
  <si>
    <t>ФИ</t>
  </si>
  <si>
    <t>№</t>
  </si>
  <si>
    <t>Вагаова Милена</t>
  </si>
  <si>
    <t>Васильева Диана</t>
  </si>
  <si>
    <t xml:space="preserve">Крутикова Карина </t>
  </si>
  <si>
    <t>Мандрыгина Мария</t>
  </si>
  <si>
    <t>Манжосова Кира</t>
  </si>
  <si>
    <t>Рудакова Александра</t>
  </si>
  <si>
    <t>Трубина Евгения</t>
  </si>
  <si>
    <t>Юмасултанова Анастасия</t>
  </si>
  <si>
    <t>Яковлева Сежана</t>
  </si>
  <si>
    <t>Годова Александра</t>
  </si>
  <si>
    <t>Ильиа Мария</t>
  </si>
  <si>
    <t>к-во выполненных заданий</t>
  </si>
  <si>
    <t>уровень</t>
  </si>
  <si>
    <t xml:space="preserve">ДИАГНОСТИЧЕСКАЯ КАРТА ОЦЕНКИ ПРЕДМЕТНЫХ РЕЗУЛЬТАТОВ ПО ТЕХНОЛОГИИ 
Итоговая контрольная работа 5 класс
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</si>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</sst>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0" fillId="0" borderId="4" xfId="0" applyBorder="1"/>
    <xf numFmtId="0" fontId="4" fillId="0" borderId="4" xfId="0" applyFont="1" applyBorder="1" applyAlignment="1">
      <alignment horizontal="left" wrapText="1"/>
    </xf>
    <xf numFmtId="0" fontId="1" fillId="0" borderId="4" xfId="0" applyFont="1" applyBorder="1"/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20"/>
  <sheetViews>
    <sheetView tabSelected="1" topLeftCell="A2" workbookViewId="0">
      <selection activeCell="G16" sqref="G16"/>
    </sheetView>
  </sheetViews>
  <sheetFormatPr defaultRowHeight="15" x14ac:dyDescent="0.25"/>
  <cols>
    <col min="1" max="1" width="5" customWidth="1"/>
    <col min="2" max="2" width="25.85546875" customWidth="1"/>
    <col min="3" max="3" width="3.7109375" customWidth="1"/>
    <col min="4" max="5" width="4" customWidth="1"/>
    <col min="6" max="6" width="3.5703125" customWidth="1"/>
    <col min="7" max="7" width="4.28515625" customWidth="1"/>
    <col min="8" max="8" width="4.5703125" customWidth="1"/>
    <col min="9" max="9" width="4" customWidth="1"/>
    <col min="10" max="10" width="4.42578125" customWidth="1"/>
    <col min="11" max="11" width="3.7109375" customWidth="1"/>
    <col min="12" max="13" width="4.42578125" customWidth="1"/>
    <col min="14" max="15" width="4" customWidth="1"/>
    <col min="16" max="16" width="3.85546875" customWidth="1"/>
    <col min="17" max="17" width="4" customWidth="1"/>
    <col min="18" max="18" width="4.42578125" customWidth="1"/>
    <col min="19" max="19" width="4" customWidth="1"/>
    <col min="20" max="20" width="3.7109375" customWidth="1"/>
    <col min="21" max="21" width="4.140625" customWidth="1"/>
    <col min="22" max="23" width="4.42578125" customWidth="1"/>
  </cols>
  <sheetData>
    <row r="2" spans="1:25" ht="41.25" customHeight="1" x14ac:dyDescent="0.25">
      <c r="A2" s="7" t="s">
        <v>19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9"/>
    </row>
    <row r="3" spans="1:25" x14ac:dyDescent="0.25">
      <c r="A3" s="1" t="s">
        <v>0</v>
      </c>
    </row>
    <row r="4" spans="1:25" ht="15.75" x14ac:dyDescent="0.25">
      <c r="A4" s="2" t="s">
        <v>1</v>
      </c>
    </row>
    <row r="5" spans="1:25" ht="15.75" x14ac:dyDescent="0.25">
      <c r="A5" s="2" t="s">
        <v>2</v>
      </c>
    </row>
    <row r="6" spans="1:25" ht="15.75" x14ac:dyDescent="0.25">
      <c r="A6" s="2" t="s">
        <v>3</v>
      </c>
    </row>
    <row r="7" spans="1:25" ht="15.75" x14ac:dyDescent="0.25">
      <c r="A7" s="3" t="s">
        <v>5</v>
      </c>
      <c r="B7" s="4" t="s">
        <v>4</v>
      </c>
      <c r="C7" s="4">
        <v>1</v>
      </c>
      <c r="D7" s="4">
        <v>2</v>
      </c>
      <c r="E7" s="4">
        <v>3</v>
      </c>
      <c r="F7" s="4">
        <v>4</v>
      </c>
      <c r="G7" s="4">
        <v>5</v>
      </c>
      <c r="H7" s="4">
        <v>6</v>
      </c>
      <c r="I7" s="4">
        <v>7</v>
      </c>
      <c r="J7" s="4">
        <v>8</v>
      </c>
      <c r="K7" s="4">
        <v>9</v>
      </c>
      <c r="L7" s="4">
        <v>10</v>
      </c>
      <c r="M7" s="4">
        <v>11</v>
      </c>
      <c r="N7" s="4">
        <v>12</v>
      </c>
      <c r="O7" s="4">
        <v>13</v>
      </c>
      <c r="P7" s="4">
        <v>14</v>
      </c>
      <c r="Q7" s="4">
        <v>15</v>
      </c>
      <c r="R7" s="4">
        <v>16</v>
      </c>
      <c r="S7" s="4">
        <v>17</v>
      </c>
      <c r="T7" s="4">
        <v>18</v>
      </c>
      <c r="U7" s="4">
        <v>19</v>
      </c>
      <c r="V7" s="4">
        <v>20</v>
      </c>
      <c r="W7" s="10" t="s">
        <v>20</v>
      </c>
      <c r="X7" t="s">
        <v>17</v>
      </c>
      <c r="Y7" t="s">
        <v>18</v>
      </c>
    </row>
    <row r="8" spans="1:25" ht="15.75" x14ac:dyDescent="0.25">
      <c r="A8" s="3">
        <v>1</v>
      </c>
      <c r="B8" s="5" t="s">
        <v>6</v>
      </c>
      <c r="C8" s="4">
        <v>2</v>
      </c>
      <c r="D8" s="4">
        <v>2</v>
      </c>
      <c r="E8" s="4">
        <v>2</v>
      </c>
      <c r="F8" s="4">
        <v>2</v>
      </c>
      <c r="G8" s="4">
        <v>1</v>
      </c>
      <c r="H8" s="4">
        <v>2</v>
      </c>
      <c r="I8" s="4">
        <v>0</v>
      </c>
      <c r="J8" s="4">
        <v>2</v>
      </c>
      <c r="K8" s="4">
        <v>2</v>
      </c>
      <c r="L8" s="4">
        <v>2</v>
      </c>
      <c r="M8" s="4">
        <v>2</v>
      </c>
      <c r="N8" s="4">
        <v>0</v>
      </c>
      <c r="O8" s="4">
        <v>2</v>
      </c>
      <c r="P8" s="4">
        <v>2</v>
      </c>
      <c r="Q8" s="4">
        <v>2</v>
      </c>
      <c r="R8" s="4">
        <v>2</v>
      </c>
      <c r="S8" s="4">
        <v>2</v>
      </c>
      <c r="T8" s="4">
        <v>2</v>
      </c>
      <c r="U8" s="4">
        <v>2</v>
      </c>
      <c r="V8" s="4">
        <v>2</v>
      </c>
      <c r="W8" s="10">
        <f>X8*100/40</f>
        <v>87.5</v>
      </c>
      <c r="X8">
        <f t="shared" ref="X8:X18" si="0">SUM(C8:V8)</f>
        <v>35</v>
      </c>
      <c r="Y8" t="str">
        <f>IF(W8&gt;74,"ВБ",IF(49&gt;W8,"НБ","Б"))</f>
        <v>ВБ</v>
      </c>
    </row>
    <row r="9" spans="1:25" ht="15.75" x14ac:dyDescent="0.25">
      <c r="A9" s="3">
        <v>2</v>
      </c>
      <c r="B9" s="6" t="s">
        <v>7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V9" s="4">
        <v>0</v>
      </c>
      <c r="W9" s="10">
        <f t="shared" ref="W9:W18" si="1">X9*100/40</f>
        <v>0</v>
      </c>
      <c r="X9">
        <f t="shared" si="0"/>
        <v>0</v>
      </c>
      <c r="Y9" t="str">
        <f t="shared" ref="Y9:Y18" si="2">IF(W9&gt;74,"ВБ",IF(49&gt;W9,"НБ","Б"))</f>
        <v>НБ</v>
      </c>
    </row>
    <row r="10" spans="1:25" ht="15.75" x14ac:dyDescent="0.25">
      <c r="A10" s="3">
        <v>3</v>
      </c>
      <c r="B10" s="6" t="s">
        <v>15</v>
      </c>
      <c r="C10" s="4">
        <v>1</v>
      </c>
      <c r="D10" s="4">
        <v>1</v>
      </c>
      <c r="E10" s="4">
        <v>1</v>
      </c>
      <c r="F10" s="4">
        <v>0</v>
      </c>
      <c r="G10" s="4">
        <v>1</v>
      </c>
      <c r="H10" s="4">
        <v>1</v>
      </c>
      <c r="I10" s="4">
        <v>1</v>
      </c>
      <c r="J10" s="4">
        <v>1</v>
      </c>
      <c r="K10" s="4">
        <v>1</v>
      </c>
      <c r="L10" s="4">
        <v>2</v>
      </c>
      <c r="M10" s="4">
        <v>1</v>
      </c>
      <c r="N10" s="4">
        <v>1</v>
      </c>
      <c r="O10" s="4">
        <v>1</v>
      </c>
      <c r="P10" s="4">
        <v>1</v>
      </c>
      <c r="Q10" s="4">
        <v>1</v>
      </c>
      <c r="R10" s="4">
        <v>1</v>
      </c>
      <c r="S10" s="4">
        <v>1</v>
      </c>
      <c r="T10" s="4">
        <v>1</v>
      </c>
      <c r="U10" s="4">
        <v>1</v>
      </c>
      <c r="V10" s="4">
        <v>1</v>
      </c>
      <c r="W10" s="10">
        <f t="shared" si="1"/>
        <v>50</v>
      </c>
      <c r="X10">
        <f t="shared" si="0"/>
        <v>20</v>
      </c>
      <c r="Y10" t="str">
        <f t="shared" si="2"/>
        <v>Б</v>
      </c>
    </row>
    <row r="11" spans="1:25" ht="15.75" x14ac:dyDescent="0.25">
      <c r="A11" s="3">
        <v>4</v>
      </c>
      <c r="B11" s="6" t="s">
        <v>16</v>
      </c>
      <c r="C11" s="4">
        <v>2</v>
      </c>
      <c r="D11" s="4">
        <v>1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10">
        <f t="shared" si="1"/>
        <v>7.5</v>
      </c>
      <c r="X11">
        <f t="shared" si="0"/>
        <v>3</v>
      </c>
      <c r="Y11" t="str">
        <f t="shared" si="2"/>
        <v>НБ</v>
      </c>
    </row>
    <row r="12" spans="1:25" ht="15.75" x14ac:dyDescent="0.25">
      <c r="A12" s="3">
        <v>5</v>
      </c>
      <c r="B12" s="6" t="s">
        <v>8</v>
      </c>
      <c r="C12" s="4">
        <v>2</v>
      </c>
      <c r="D12" s="4">
        <v>1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10">
        <f t="shared" si="1"/>
        <v>7.5</v>
      </c>
      <c r="X12">
        <f t="shared" si="0"/>
        <v>3</v>
      </c>
      <c r="Y12" t="str">
        <f t="shared" si="2"/>
        <v>НБ</v>
      </c>
    </row>
    <row r="13" spans="1:25" ht="15.75" x14ac:dyDescent="0.25">
      <c r="A13" s="3">
        <v>6</v>
      </c>
      <c r="B13" s="6" t="s">
        <v>9</v>
      </c>
      <c r="C13" s="4">
        <v>2</v>
      </c>
      <c r="D13" s="4">
        <v>1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10">
        <f t="shared" si="1"/>
        <v>7.5</v>
      </c>
      <c r="X13">
        <f t="shared" si="0"/>
        <v>3</v>
      </c>
      <c r="Y13" t="str">
        <f t="shared" si="2"/>
        <v>НБ</v>
      </c>
    </row>
    <row r="14" spans="1:25" ht="15.75" x14ac:dyDescent="0.25">
      <c r="A14" s="3">
        <v>7</v>
      </c>
      <c r="B14" s="6" t="s">
        <v>10</v>
      </c>
      <c r="C14" s="4">
        <v>2</v>
      </c>
      <c r="D14" s="4">
        <v>1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10">
        <f t="shared" si="1"/>
        <v>7.5</v>
      </c>
      <c r="X14">
        <f t="shared" si="0"/>
        <v>3</v>
      </c>
      <c r="Y14" t="str">
        <f t="shared" si="2"/>
        <v>НБ</v>
      </c>
    </row>
    <row r="15" spans="1:25" ht="15.75" x14ac:dyDescent="0.25">
      <c r="A15" s="3">
        <v>8</v>
      </c>
      <c r="B15" s="6" t="s">
        <v>11</v>
      </c>
      <c r="C15" s="4">
        <v>2</v>
      </c>
      <c r="D15" s="4">
        <v>1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10">
        <f t="shared" si="1"/>
        <v>7.5</v>
      </c>
      <c r="X15">
        <f t="shared" si="0"/>
        <v>3</v>
      </c>
      <c r="Y15" t="str">
        <f t="shared" si="2"/>
        <v>НБ</v>
      </c>
    </row>
    <row r="16" spans="1:25" ht="15.75" x14ac:dyDescent="0.25">
      <c r="A16" s="3">
        <v>9</v>
      </c>
      <c r="B16" s="6" t="s">
        <v>12</v>
      </c>
      <c r="C16" s="4">
        <v>2</v>
      </c>
      <c r="D16" s="4">
        <v>1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10">
        <f t="shared" si="1"/>
        <v>7.5</v>
      </c>
      <c r="X16">
        <f t="shared" si="0"/>
        <v>3</v>
      </c>
      <c r="Y16" t="str">
        <f t="shared" si="2"/>
        <v>НБ</v>
      </c>
    </row>
    <row r="17" spans="1:25" ht="15.75" x14ac:dyDescent="0.25">
      <c r="A17" s="3">
        <v>10</v>
      </c>
      <c r="B17" s="6" t="s">
        <v>13</v>
      </c>
      <c r="C17" s="4">
        <v>2</v>
      </c>
      <c r="D17" s="4">
        <v>1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10">
        <f t="shared" si="1"/>
        <v>7.5</v>
      </c>
      <c r="X17">
        <f t="shared" si="0"/>
        <v>3</v>
      </c>
      <c r="Y17" t="str">
        <f t="shared" si="2"/>
        <v>НБ</v>
      </c>
    </row>
    <row r="18" spans="1:25" ht="15.75" x14ac:dyDescent="0.25">
      <c r="A18" s="3">
        <v>11</v>
      </c>
      <c r="B18" s="6" t="s">
        <v>14</v>
      </c>
      <c r="C18" s="4">
        <v>2</v>
      </c>
      <c r="D18" s="4">
        <v>1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10">
        <f t="shared" si="1"/>
        <v>7.5</v>
      </c>
      <c r="X18">
        <f t="shared" si="0"/>
        <v>3</v>
      </c>
      <c r="Y18" t="str">
        <f t="shared" si="2"/>
        <v>НБ</v>
      </c>
    </row>
    <row r="19" spans="1:25" ht="15.75" x14ac:dyDescent="0.25">
      <c r="A19" s="2"/>
      <c r="C19">
        <f>SUM(C8:C18)</f>
        <v>19</v>
      </c>
      <c r="D19">
        <f t="shared" ref="D19:V19" si="3">SUM(D8:D18)</f>
        <v>11</v>
      </c>
      <c r="E19">
        <f t="shared" si="3"/>
        <v>3</v>
      </c>
      <c r="F19">
        <f t="shared" si="3"/>
        <v>2</v>
      </c>
      <c r="G19">
        <f t="shared" si="3"/>
        <v>2</v>
      </c>
      <c r="H19">
        <f t="shared" si="3"/>
        <v>3</v>
      </c>
      <c r="I19">
        <f t="shared" si="3"/>
        <v>1</v>
      </c>
      <c r="J19">
        <f t="shared" si="3"/>
        <v>3</v>
      </c>
      <c r="K19">
        <f t="shared" si="3"/>
        <v>3</v>
      </c>
      <c r="L19">
        <f t="shared" si="3"/>
        <v>4</v>
      </c>
      <c r="M19">
        <f t="shared" si="3"/>
        <v>3</v>
      </c>
      <c r="N19">
        <f t="shared" si="3"/>
        <v>1</v>
      </c>
      <c r="O19">
        <f t="shared" si="3"/>
        <v>3</v>
      </c>
      <c r="P19">
        <f t="shared" si="3"/>
        <v>3</v>
      </c>
      <c r="Q19">
        <f t="shared" si="3"/>
        <v>3</v>
      </c>
      <c r="R19">
        <f t="shared" si="3"/>
        <v>3</v>
      </c>
      <c r="S19">
        <f t="shared" si="3"/>
        <v>3</v>
      </c>
      <c r="T19">
        <f t="shared" si="3"/>
        <v>3</v>
      </c>
      <c r="U19">
        <f t="shared" si="3"/>
        <v>3</v>
      </c>
      <c r="V19">
        <f t="shared" si="3"/>
        <v>3</v>
      </c>
    </row>
    <row r="20" spans="1:25" x14ac:dyDescent="0.25">
      <c r="C20">
        <f>C19*100/22</f>
        <v>86.36363636363636</v>
      </c>
      <c r="D20">
        <f>D19*100/22</f>
        <v>50</v>
      </c>
      <c r="E20">
        <f t="shared" ref="E20:V20" si="4">E19*100/22</f>
        <v>13.636363636363637</v>
      </c>
      <c r="F20">
        <f t="shared" si="4"/>
        <v>9.0909090909090917</v>
      </c>
      <c r="G20">
        <f t="shared" si="4"/>
        <v>9.0909090909090917</v>
      </c>
      <c r="H20">
        <f t="shared" si="4"/>
        <v>13.636363636363637</v>
      </c>
      <c r="I20">
        <f t="shared" si="4"/>
        <v>4.5454545454545459</v>
      </c>
      <c r="J20">
        <f t="shared" si="4"/>
        <v>13.636363636363637</v>
      </c>
      <c r="K20">
        <f t="shared" si="4"/>
        <v>13.636363636363637</v>
      </c>
      <c r="L20">
        <f t="shared" si="4"/>
        <v>18.181818181818183</v>
      </c>
      <c r="M20">
        <f t="shared" si="4"/>
        <v>13.636363636363637</v>
      </c>
      <c r="N20">
        <f t="shared" si="4"/>
        <v>4.5454545454545459</v>
      </c>
      <c r="O20">
        <f t="shared" si="4"/>
        <v>13.636363636363637</v>
      </c>
      <c r="P20">
        <f t="shared" si="4"/>
        <v>13.636363636363637</v>
      </c>
      <c r="Q20">
        <f t="shared" si="4"/>
        <v>13.636363636363637</v>
      </c>
      <c r="R20">
        <f t="shared" si="4"/>
        <v>13.636363636363637</v>
      </c>
      <c r="S20">
        <f t="shared" si="4"/>
        <v>13.636363636363637</v>
      </c>
      <c r="T20">
        <f t="shared" si="4"/>
        <v>13.636363636363637</v>
      </c>
      <c r="U20">
        <f t="shared" si="4"/>
        <v>13.636363636363637</v>
      </c>
      <c r="V20">
        <f t="shared" si="4"/>
        <v>13.636363636363637</v>
      </c>
    </row>
  </sheetData>
  <sortState ref="B9:B18">
    <sortCondition ref="B8"/>
  </sortState>
  <mergeCells count="1">
    <mergeCell ref="A2:N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2018-11-01T16:16:58Z</dcterms:created>
  <dcterms:modified xsi:type="dcterms:W3CDTF">2018-11-01T16:48:07Z</dcterms:modified>
</cp:coreProperties>
</file>