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МО 11.02.2020\ТЕХНОЛОГИЯ 5-7_КИМ Мониторинг_Черепанова\мониторинговые таблицы\"/>
    </mc:Choice>
  </mc:AlternateContent>
  <bookViews>
    <workbookView xWindow="480" yWindow="45" windowWidth="20730" windowHeight="10035" tabRatio="962" activeTab="1"/>
  </bookViews>
  <sheets>
    <sheet name="Диаграмма1" sheetId="14" r:id="rId1"/>
    <sheet name="КЛАСС" sheetId="1" r:id="rId2"/>
  </sheets>
  <definedNames>
    <definedName name="sub_33233" localSheetId="1">КЛАСС!$A$30</definedName>
    <definedName name="sub_332333" localSheetId="1">КЛАСС!$A$36</definedName>
  </definedNames>
  <calcPr calcId="152511"/>
</workbook>
</file>

<file path=xl/calcChain.xml><?xml version="1.0" encoding="utf-8"?>
<calcChain xmlns="http://schemas.openxmlformats.org/spreadsheetml/2006/main">
  <c r="L37" i="1" l="1"/>
  <c r="L38" i="1" s="1"/>
  <c r="L39" i="1" s="1"/>
  <c r="M37" i="1"/>
  <c r="M38" i="1" s="1"/>
  <c r="B37" i="1" l="1"/>
  <c r="B38" i="1" s="1"/>
  <c r="B39" i="1" s="1"/>
  <c r="C37" i="1"/>
  <c r="C38" i="1" s="1"/>
  <c r="C39" i="1" s="1"/>
  <c r="D37" i="1"/>
  <c r="D38" i="1" s="1"/>
  <c r="D39" i="1" s="1"/>
  <c r="E37" i="1"/>
  <c r="E38" i="1" s="1"/>
  <c r="E39" i="1" s="1"/>
  <c r="F37" i="1"/>
  <c r="F38" i="1" s="1"/>
  <c r="F39" i="1" s="1"/>
  <c r="G37" i="1"/>
  <c r="G38" i="1" s="1"/>
  <c r="G39" i="1" s="1"/>
  <c r="H37" i="1"/>
  <c r="H38" i="1" s="1"/>
  <c r="H39" i="1" s="1"/>
  <c r="I37" i="1"/>
  <c r="I38" i="1" s="1"/>
  <c r="I39" i="1" s="1"/>
  <c r="J37" i="1"/>
  <c r="J38" i="1" s="1"/>
  <c r="J39" i="1" s="1"/>
  <c r="K37" i="1"/>
  <c r="K38" i="1" s="1"/>
  <c r="K39" i="1" s="1"/>
  <c r="O29" i="1"/>
  <c r="N29" i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15" i="1" l="1"/>
  <c r="O15" i="1" s="1"/>
  <c r="N16" i="1"/>
  <c r="O16" i="1" s="1"/>
  <c r="N17" i="1"/>
  <c r="O17" i="1" s="1"/>
  <c r="N18" i="1"/>
  <c r="O18" i="1" s="1"/>
  <c r="N19" i="1"/>
  <c r="O19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14" i="1"/>
  <c r="O14" i="1" s="1"/>
  <c r="M39" i="1" l="1"/>
</calcChain>
</file>

<file path=xl/sharedStrings.xml><?xml version="1.0" encoding="utf-8"?>
<sst xmlns="http://schemas.openxmlformats.org/spreadsheetml/2006/main" count="41" uniqueCount="41">
  <si>
    <t>БАЛЛЫ:</t>
  </si>
  <si>
    <t>2 балла – умение сформировано (ярко демонстрирует в работе данное умение)</t>
  </si>
  <si>
    <t>1 балл – умение частично сформировано (допускаются ошибки при демонстрации умений)</t>
  </si>
  <si>
    <t>0 баллов – умение не сформировано (не проявил данное умение)</t>
  </si>
  <si>
    <t>УРОВНИ:</t>
  </si>
  <si>
    <r>
      <rPr>
        <b/>
        <sz val="12"/>
        <color theme="1"/>
        <rFont val="Times New Roman"/>
        <family val="1"/>
        <charset val="204"/>
      </rPr>
      <t>НБ</t>
    </r>
    <r>
      <rPr>
        <sz val="12"/>
        <color theme="1"/>
        <rFont val="Times New Roman"/>
        <family val="1"/>
        <charset val="204"/>
      </rPr>
      <t xml:space="preserve"> - ниже базового</t>
    </r>
  </si>
  <si>
    <t>0-49</t>
  </si>
  <si>
    <r>
      <rPr>
        <b/>
        <sz val="12"/>
        <color theme="1"/>
        <rFont val="Times New Roman"/>
        <family val="1"/>
        <charset val="204"/>
      </rPr>
      <t>Б</t>
    </r>
    <r>
      <rPr>
        <sz val="12"/>
        <color theme="1"/>
        <rFont val="Times New Roman"/>
        <family val="1"/>
        <charset val="204"/>
      </rPr>
      <t xml:space="preserve"> - базовый </t>
    </r>
  </si>
  <si>
    <r>
      <rPr>
        <b/>
        <sz val="11"/>
        <color theme="1"/>
        <rFont val="Times New Roman"/>
        <family val="1"/>
        <charset val="204"/>
      </rPr>
      <t>ВБ</t>
    </r>
    <r>
      <rPr>
        <sz val="11"/>
        <color theme="1"/>
        <rFont val="Times New Roman"/>
        <family val="1"/>
        <charset val="204"/>
      </rPr>
      <t xml:space="preserve"> - выше базового</t>
    </r>
  </si>
  <si>
    <t>Перечень умений, характеризующих достижение планируемых результатов освоения основной образовательной программы/ФИ ученика</t>
  </si>
  <si>
    <t>ИТОГО</t>
  </si>
  <si>
    <t>% ДОСТИЖЕНИЯ ПО КЛАССУ</t>
  </si>
  <si>
    <t>ИТОГО:</t>
  </si>
  <si>
    <t>УРОВЕНЬ:</t>
  </si>
  <si>
    <t>50-74</t>
  </si>
  <si>
    <t>- влияние технологий на общественное развитие;</t>
  </si>
  <si>
    <t>- составляющие современного производства товаров или услуг;</t>
  </si>
  <si>
    <t>- способы снижения негативного влияния производства на окружающую среду;</t>
  </si>
  <si>
    <t>- способы организации труда, индивидуальной и коллективной работы;</t>
  </si>
  <si>
    <t>- основные этапы проектной деятельности;</t>
  </si>
  <si>
    <t>- источники получения информации о путях получения профессионального образования и трудоустройства;</t>
  </si>
  <si>
    <t>- оценивать потребительские качества товаров и услуг;</t>
  </si>
  <si>
    <t>- изучать потребности потенциальных покупателей на рынке товаров и услуг;</t>
  </si>
  <si>
    <t>- составлять планы деятельности по изготовлению и реализации продукта труда;</t>
  </si>
  <si>
    <t>- использовать методы решения творческих задач в технологической деятельности;</t>
  </si>
  <si>
    <t>- проектировать материальный объект или услугу; оформлять процесс и результаты проектной деятельности;</t>
  </si>
  <si>
    <t>- организовывать рабочие места; выбирать средства и методы реализации проекта;</t>
  </si>
  <si>
    <t>- выполнять изученные технологические операции;</t>
  </si>
  <si>
    <t>- планировать возможное продвижение материального объекта или услуги на рынке товаров и услуг;</t>
  </si>
  <si>
    <t>- уточнять и корректировать профессиональные намерения;</t>
  </si>
  <si>
    <t>использовать приобретенные знания и умения в практической деятельности и повседневной жизни для:</t>
  </si>
  <si>
    <t>- проектирования материальных объектов или услуг; повышения эффективности своей практической деятельности; организации трудовой деятельности при коллективной форме труда;</t>
  </si>
  <si>
    <t>- решения практических задач в выбранном направлении технологической подготовки;</t>
  </si>
  <si>
    <t>- самостоятельного анализа рынка образовательных услуг и профессиональной деятельности;</t>
  </si>
  <si>
    <t>- рационального поведения на рынке труда, товаров и услуг;</t>
  </si>
  <si>
    <t>- составления резюме и проведения самопрезентации;</t>
  </si>
  <si>
    <t>- понимания взаимосвязи учебного предмета с особенностями профессий и профессиональной деятельности, в основе которых лежат знания по данному учебному предмету.</t>
  </si>
  <si>
    <t>знать/понимать:</t>
  </si>
  <si>
    <t>уметь</t>
  </si>
  <si>
    <t>УРОВЕНЬ ДОСТИЖЕНИЯ ПЛАНИРУЕМЫХ РЕЗУЛЬТАТОВ 10кл:</t>
  </si>
  <si>
    <t xml:space="preserve">ДИАГНОСТИЧЕСКАЯ КАРТА ОЦЕНКИ ПРЕДМЕТНЫХ РЕЗУЛЬТАТОВ ПО ТЕХНОЛОГИИ
10-11 кл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</si>
</sst>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textRotation="90" wrapText="1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textRotation="90"/>
    </xf>
    <xf numFmtId="0" fontId="3" fillId="2" borderId="1" xfId="0" applyFont="1" applyFill="1" applyBorder="1" applyAlignment="1">
      <alignment horizontal="left" textRotation="90" wrapText="1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6" borderId="1" xfId="0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textRotation="90" wrapText="1"/>
    </xf>
    <xf numFmtId="0" fontId="2" fillId="0" borderId="1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textRotation="90" wrapText="1"/>
    </xf>
    <xf numFmtId="0" fontId="3" fillId="0" borderId="1" xfId="0" applyFont="1" applyFill="1" applyBorder="1" applyAlignment="1">
      <alignment horizontal="left" textRotation="90"/>
    </xf>
    <xf numFmtId="0" fontId="3" fillId="0" borderId="1" xfId="0" applyFont="1" applyFill="1" applyBorder="1" applyAlignment="1">
      <alignment horizontal="left" textRotation="90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left" vertical="top"/>
    </xf>
    <xf numFmtId="0" fontId="2" fillId="5" borderId="4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КЛАСС!$A$39</c:f>
              <c:strCache>
                <c:ptCount val="1"/>
                <c:pt idx="0">
                  <c:v>УРОВЕНЬ ДОСТИЖЕНИЯ ПЛАНИРУЕМЫХ РЕЗУЛЬТАТОВ 10кл:</c:v>
                </c:pt>
              </c:strCache>
            </c:strRef>
          </c:tx>
          <c:invertIfNegative val="0"/>
          <c:cat>
            <c:numRef>
              <c:f>КЛАСС!$B$12:$M$12</c:f>
              <c:numCache>
                <c:formatCode>General</c:formatCode>
                <c:ptCount val="12"/>
              </c:numCache>
            </c:numRef>
          </c:cat>
          <c:val>
            <c:numRef>
              <c:f>КЛАСС!$B$38:$M$38</c:f>
              <c:numCache>
                <c:formatCode>0.00</c:formatCode>
                <c:ptCount val="12"/>
                <c:pt idx="0">
                  <c:v>54.545454545454547</c:v>
                </c:pt>
                <c:pt idx="1">
                  <c:v>90.909090909090907</c:v>
                </c:pt>
                <c:pt idx="2">
                  <c:v>86.36363636363636</c:v>
                </c:pt>
                <c:pt idx="3">
                  <c:v>86.36363636363636</c:v>
                </c:pt>
                <c:pt idx="4">
                  <c:v>50</c:v>
                </c:pt>
                <c:pt idx="5">
                  <c:v>59.090909090909093</c:v>
                </c:pt>
                <c:pt idx="6">
                  <c:v>63.636363636363633</c:v>
                </c:pt>
                <c:pt idx="7">
                  <c:v>95.454545454545453</c:v>
                </c:pt>
                <c:pt idx="8">
                  <c:v>72.727272727272734</c:v>
                </c:pt>
                <c:pt idx="9">
                  <c:v>81.818181818181813</c:v>
                </c:pt>
                <c:pt idx="10">
                  <c:v>77.272727272727266</c:v>
                </c:pt>
                <c:pt idx="11">
                  <c:v>68.181818181818187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788528"/>
        <c:axId val="208787744"/>
      </c:barChart>
      <c:catAx>
        <c:axId val="20878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787744"/>
        <c:crosses val="autoZero"/>
        <c:auto val="1"/>
        <c:lblAlgn val="ctr"/>
        <c:lblOffset val="100"/>
        <c:noMultiLvlLbl val="0"/>
      </c:catAx>
      <c:valAx>
        <c:axId val="2087877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788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A22" zoomScale="85" zoomScaleNormal="85" workbookViewId="0">
      <selection activeCell="B12" sqref="B12:M12"/>
    </sheetView>
  </sheetViews>
  <sheetFormatPr defaultRowHeight="15" x14ac:dyDescent="0.25"/>
  <cols>
    <col min="1" max="1" width="97.5703125" customWidth="1"/>
    <col min="2" max="4" width="9.140625" customWidth="1"/>
  </cols>
  <sheetData>
    <row r="1" spans="1:16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32.25" customHeight="1" x14ac:dyDescent="0.25">
      <c r="A2" s="33" t="s">
        <v>40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5"/>
      <c r="P2" s="4"/>
    </row>
    <row r="3" spans="1:16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5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ht="15.75" x14ac:dyDescent="0.25">
      <c r="A5" s="6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15.75" x14ac:dyDescent="0.25">
      <c r="A6" s="6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15.75" x14ac:dyDescent="0.25">
      <c r="A7" s="6" t="s">
        <v>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15.75" x14ac:dyDescent="0.25">
      <c r="A8" s="6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15.75" x14ac:dyDescent="0.25">
      <c r="A9" s="7" t="s">
        <v>4</v>
      </c>
      <c r="B9" s="8" t="s">
        <v>5</v>
      </c>
      <c r="C9" s="9"/>
      <c r="D9" s="9"/>
      <c r="E9" s="10" t="s">
        <v>6</v>
      </c>
      <c r="F9" s="11" t="s">
        <v>7</v>
      </c>
      <c r="G9" s="12"/>
      <c r="H9" s="13" t="s">
        <v>14</v>
      </c>
      <c r="I9" s="36" t="s">
        <v>8</v>
      </c>
      <c r="J9" s="37"/>
      <c r="K9" s="37"/>
      <c r="L9" s="37"/>
      <c r="M9" s="37"/>
      <c r="N9" s="37"/>
      <c r="O9" s="37"/>
      <c r="P9" s="38"/>
    </row>
    <row r="10" spans="1:16" ht="18.75" x14ac:dyDescent="0.25">
      <c r="A10" s="3"/>
      <c r="B10" s="1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15.75" x14ac:dyDescent="0.25">
      <c r="A11" s="6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117" customHeight="1" x14ac:dyDescent="0.25">
      <c r="A12" s="1" t="s">
        <v>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15" t="s">
        <v>10</v>
      </c>
      <c r="O12" s="16" t="s">
        <v>11</v>
      </c>
      <c r="P12" s="4"/>
    </row>
    <row r="13" spans="1:16" ht="21.75" customHeight="1" x14ac:dyDescent="0.25">
      <c r="A13" s="26" t="s">
        <v>37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30"/>
      <c r="N13" s="31"/>
      <c r="O13" s="32"/>
      <c r="P13" s="4"/>
    </row>
    <row r="14" spans="1:16" ht="15.75" x14ac:dyDescent="0.25">
      <c r="A14" s="24" t="s">
        <v>15</v>
      </c>
      <c r="B14" s="20">
        <v>2</v>
      </c>
      <c r="C14" s="20">
        <v>2</v>
      </c>
      <c r="D14" s="20">
        <v>2</v>
      </c>
      <c r="E14" s="20">
        <v>2</v>
      </c>
      <c r="F14" s="20">
        <v>2</v>
      </c>
      <c r="G14" s="20">
        <v>2</v>
      </c>
      <c r="H14" s="20">
        <v>2</v>
      </c>
      <c r="I14" s="20">
        <v>2</v>
      </c>
      <c r="J14" s="20">
        <v>2</v>
      </c>
      <c r="K14" s="20">
        <v>2</v>
      </c>
      <c r="L14" s="20">
        <v>2</v>
      </c>
      <c r="M14" s="20">
        <v>2</v>
      </c>
      <c r="N14" s="19">
        <f t="shared" ref="N14:N36" si="0">SUM(B14:M14)</f>
        <v>24</v>
      </c>
      <c r="O14" s="23">
        <f>N14*100/22</f>
        <v>109.09090909090909</v>
      </c>
    </row>
    <row r="15" spans="1:16" ht="15.75" x14ac:dyDescent="0.25">
      <c r="A15" s="24" t="s">
        <v>16</v>
      </c>
      <c r="B15" s="20">
        <v>2</v>
      </c>
      <c r="C15" s="20">
        <v>2</v>
      </c>
      <c r="D15" s="20">
        <v>2</v>
      </c>
      <c r="E15" s="20">
        <v>1</v>
      </c>
      <c r="F15" s="20">
        <v>1</v>
      </c>
      <c r="G15" s="20">
        <v>1</v>
      </c>
      <c r="H15" s="20">
        <v>1</v>
      </c>
      <c r="I15" s="20">
        <v>2</v>
      </c>
      <c r="J15" s="20">
        <v>1</v>
      </c>
      <c r="K15" s="20">
        <v>1</v>
      </c>
      <c r="L15" s="20">
        <v>2</v>
      </c>
      <c r="M15" s="20">
        <v>1</v>
      </c>
      <c r="N15" s="19">
        <f t="shared" si="0"/>
        <v>17</v>
      </c>
      <c r="O15" s="23">
        <f t="shared" ref="O15:O36" si="1">N15*100/22</f>
        <v>77.272727272727266</v>
      </c>
    </row>
    <row r="16" spans="1:16" ht="15.75" x14ac:dyDescent="0.25">
      <c r="A16" s="24" t="s">
        <v>17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>
        <f t="shared" si="0"/>
        <v>0</v>
      </c>
      <c r="O16" s="23">
        <f t="shared" si="1"/>
        <v>0</v>
      </c>
    </row>
    <row r="17" spans="1:15" ht="15.75" x14ac:dyDescent="0.25">
      <c r="A17" s="24" t="s">
        <v>18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>
        <f t="shared" si="0"/>
        <v>0</v>
      </c>
      <c r="O17" s="23">
        <f t="shared" si="1"/>
        <v>0</v>
      </c>
    </row>
    <row r="18" spans="1:15" ht="15.75" x14ac:dyDescent="0.25">
      <c r="A18" s="24" t="s">
        <v>19</v>
      </c>
      <c r="B18" s="20">
        <v>1</v>
      </c>
      <c r="C18" s="20">
        <v>2</v>
      </c>
      <c r="D18" s="20">
        <v>2</v>
      </c>
      <c r="E18" s="20">
        <v>1</v>
      </c>
      <c r="F18" s="20">
        <v>1</v>
      </c>
      <c r="G18" s="20">
        <v>1</v>
      </c>
      <c r="H18" s="20">
        <v>1</v>
      </c>
      <c r="I18" s="20">
        <v>2</v>
      </c>
      <c r="J18" s="20">
        <v>1</v>
      </c>
      <c r="K18" s="20">
        <v>2</v>
      </c>
      <c r="L18" s="20">
        <v>2</v>
      </c>
      <c r="M18" s="20">
        <v>1</v>
      </c>
      <c r="N18" s="19">
        <f t="shared" si="0"/>
        <v>17</v>
      </c>
      <c r="O18" s="23">
        <f t="shared" si="1"/>
        <v>77.272727272727266</v>
      </c>
    </row>
    <row r="19" spans="1:15" ht="31.5" x14ac:dyDescent="0.25">
      <c r="A19" s="24" t="s">
        <v>20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>
        <f t="shared" si="0"/>
        <v>0</v>
      </c>
      <c r="O19" s="23">
        <f t="shared" si="1"/>
        <v>0</v>
      </c>
    </row>
    <row r="20" spans="1:15" ht="15.75" x14ac:dyDescent="0.25">
      <c r="A20" s="26" t="s">
        <v>38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8"/>
      <c r="N20" s="28"/>
      <c r="O20" s="29"/>
    </row>
    <row r="21" spans="1:15" ht="15.75" x14ac:dyDescent="0.25">
      <c r="A21" s="24" t="s">
        <v>21</v>
      </c>
      <c r="B21" s="20">
        <v>1</v>
      </c>
      <c r="C21" s="20">
        <v>2</v>
      </c>
      <c r="D21" s="20">
        <v>2</v>
      </c>
      <c r="E21" s="20">
        <v>2</v>
      </c>
      <c r="F21" s="20">
        <v>1</v>
      </c>
      <c r="G21" s="20">
        <v>1</v>
      </c>
      <c r="H21" s="20">
        <v>2</v>
      </c>
      <c r="I21" s="20">
        <v>2</v>
      </c>
      <c r="J21" s="20">
        <v>2</v>
      </c>
      <c r="K21" s="20">
        <v>2</v>
      </c>
      <c r="L21" s="20">
        <v>1</v>
      </c>
      <c r="M21" s="20">
        <v>2</v>
      </c>
      <c r="N21" s="19">
        <f t="shared" si="0"/>
        <v>20</v>
      </c>
      <c r="O21" s="23">
        <f t="shared" si="1"/>
        <v>90.909090909090907</v>
      </c>
    </row>
    <row r="22" spans="1:15" ht="15.75" x14ac:dyDescent="0.25">
      <c r="A22" s="24" t="s">
        <v>22</v>
      </c>
      <c r="B22" s="20">
        <v>1</v>
      </c>
      <c r="C22" s="20">
        <v>2</v>
      </c>
      <c r="D22" s="20">
        <v>2</v>
      </c>
      <c r="E22" s="20">
        <v>2</v>
      </c>
      <c r="F22" s="20">
        <v>1</v>
      </c>
      <c r="G22" s="20">
        <v>2</v>
      </c>
      <c r="H22" s="20">
        <v>1</v>
      </c>
      <c r="I22" s="20">
        <v>2</v>
      </c>
      <c r="J22" s="20">
        <v>1</v>
      </c>
      <c r="K22" s="20">
        <v>1</v>
      </c>
      <c r="L22" s="20">
        <v>2</v>
      </c>
      <c r="M22" s="20">
        <v>1</v>
      </c>
      <c r="N22" s="19">
        <f t="shared" si="0"/>
        <v>18</v>
      </c>
      <c r="O22" s="23">
        <f t="shared" si="1"/>
        <v>81.818181818181813</v>
      </c>
    </row>
    <row r="23" spans="1:15" ht="15.75" x14ac:dyDescent="0.25">
      <c r="A23" s="24" t="s">
        <v>23</v>
      </c>
      <c r="B23" s="20">
        <v>1</v>
      </c>
      <c r="C23" s="20">
        <v>2</v>
      </c>
      <c r="D23" s="20">
        <v>2</v>
      </c>
      <c r="E23" s="20">
        <v>2</v>
      </c>
      <c r="F23" s="20">
        <v>1</v>
      </c>
      <c r="G23" s="20">
        <v>1</v>
      </c>
      <c r="H23" s="20">
        <v>1</v>
      </c>
      <c r="I23" s="20">
        <v>2</v>
      </c>
      <c r="J23" s="20">
        <v>1</v>
      </c>
      <c r="K23" s="20">
        <v>2</v>
      </c>
      <c r="L23" s="20">
        <v>1</v>
      </c>
      <c r="M23" s="20">
        <v>2</v>
      </c>
      <c r="N23" s="19">
        <f t="shared" si="0"/>
        <v>18</v>
      </c>
      <c r="O23" s="23">
        <f t="shared" si="1"/>
        <v>81.818181818181813</v>
      </c>
    </row>
    <row r="24" spans="1:15" ht="15.75" x14ac:dyDescent="0.25">
      <c r="A24" s="24" t="s">
        <v>24</v>
      </c>
      <c r="B24" s="20">
        <v>1</v>
      </c>
      <c r="C24" s="20">
        <v>1</v>
      </c>
      <c r="D24" s="20">
        <v>1</v>
      </c>
      <c r="E24" s="20">
        <v>1</v>
      </c>
      <c r="F24" s="20">
        <v>1</v>
      </c>
      <c r="G24" s="20">
        <v>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19">
        <f t="shared" si="0"/>
        <v>12</v>
      </c>
      <c r="O24" s="23">
        <f t="shared" si="1"/>
        <v>54.545454545454547</v>
      </c>
    </row>
    <row r="25" spans="1:15" ht="31.5" x14ac:dyDescent="0.25">
      <c r="A25" s="24" t="s">
        <v>25</v>
      </c>
      <c r="B25" s="20">
        <v>1</v>
      </c>
      <c r="C25" s="20">
        <v>2</v>
      </c>
      <c r="D25" s="20">
        <v>2</v>
      </c>
      <c r="E25" s="20">
        <v>2</v>
      </c>
      <c r="F25" s="20">
        <v>1</v>
      </c>
      <c r="G25" s="20">
        <v>1</v>
      </c>
      <c r="H25" s="20">
        <v>1</v>
      </c>
      <c r="I25" s="20">
        <v>2</v>
      </c>
      <c r="J25" s="20">
        <v>1</v>
      </c>
      <c r="K25" s="20">
        <v>2</v>
      </c>
      <c r="L25" s="20">
        <v>1</v>
      </c>
      <c r="M25" s="20">
        <v>2</v>
      </c>
      <c r="N25" s="19">
        <f t="shared" si="0"/>
        <v>18</v>
      </c>
      <c r="O25" s="23">
        <f t="shared" si="1"/>
        <v>81.818181818181813</v>
      </c>
    </row>
    <row r="26" spans="1:15" ht="22.5" customHeight="1" x14ac:dyDescent="0.25">
      <c r="A26" s="24" t="s">
        <v>26</v>
      </c>
      <c r="B26" s="20">
        <v>1</v>
      </c>
      <c r="C26" s="20">
        <v>2</v>
      </c>
      <c r="D26" s="20">
        <v>2</v>
      </c>
      <c r="E26" s="20">
        <v>2</v>
      </c>
      <c r="F26" s="20">
        <v>1</v>
      </c>
      <c r="G26" s="20">
        <v>2</v>
      </c>
      <c r="H26" s="20">
        <v>1</v>
      </c>
      <c r="I26" s="20">
        <v>2</v>
      </c>
      <c r="J26" s="20">
        <v>2</v>
      </c>
      <c r="K26" s="20">
        <v>2</v>
      </c>
      <c r="L26" s="20">
        <v>2</v>
      </c>
      <c r="M26" s="20">
        <v>1</v>
      </c>
      <c r="N26" s="19">
        <f t="shared" si="0"/>
        <v>20</v>
      </c>
      <c r="O26" s="23">
        <f t="shared" si="1"/>
        <v>90.909090909090907</v>
      </c>
    </row>
    <row r="27" spans="1:15" ht="15.75" x14ac:dyDescent="0.25">
      <c r="A27" s="24" t="s">
        <v>27</v>
      </c>
      <c r="B27" s="20">
        <v>1</v>
      </c>
      <c r="C27" s="20">
        <v>2</v>
      </c>
      <c r="D27" s="20">
        <v>2</v>
      </c>
      <c r="E27" s="20">
        <v>2</v>
      </c>
      <c r="F27" s="20">
        <v>1</v>
      </c>
      <c r="G27" s="20">
        <v>1</v>
      </c>
      <c r="H27" s="20">
        <v>2</v>
      </c>
      <c r="I27" s="20">
        <v>2</v>
      </c>
      <c r="J27" s="20">
        <v>2</v>
      </c>
      <c r="K27" s="20">
        <v>2</v>
      </c>
      <c r="L27" s="20">
        <v>2</v>
      </c>
      <c r="M27" s="20">
        <v>2</v>
      </c>
      <c r="N27" s="19">
        <f t="shared" si="0"/>
        <v>21</v>
      </c>
      <c r="O27" s="23">
        <f t="shared" si="1"/>
        <v>95.454545454545453</v>
      </c>
    </row>
    <row r="28" spans="1:15" ht="27" customHeight="1" x14ac:dyDescent="0.25">
      <c r="A28" s="24" t="s">
        <v>28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>
        <f t="shared" si="0"/>
        <v>0</v>
      </c>
      <c r="O28" s="23">
        <f t="shared" si="1"/>
        <v>0</v>
      </c>
    </row>
    <row r="29" spans="1:15" ht="15.75" x14ac:dyDescent="0.25">
      <c r="A29" s="24" t="s">
        <v>29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>
        <f t="shared" si="0"/>
        <v>0</v>
      </c>
      <c r="O29" s="23">
        <f t="shared" si="1"/>
        <v>0</v>
      </c>
    </row>
    <row r="30" spans="1:15" ht="31.5" x14ac:dyDescent="0.25">
      <c r="A30" s="25" t="s">
        <v>30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9"/>
    </row>
    <row r="31" spans="1:15" ht="30" customHeight="1" x14ac:dyDescent="0.25">
      <c r="A31" s="24" t="s">
        <v>31</v>
      </c>
      <c r="B31" s="20">
        <v>0</v>
      </c>
      <c r="C31" s="20">
        <v>1</v>
      </c>
      <c r="D31" s="20">
        <v>0</v>
      </c>
      <c r="E31" s="20">
        <v>2</v>
      </c>
      <c r="F31" s="20">
        <v>0</v>
      </c>
      <c r="G31" s="20">
        <v>0</v>
      </c>
      <c r="H31" s="20">
        <v>1</v>
      </c>
      <c r="I31" s="20">
        <v>2</v>
      </c>
      <c r="J31" s="20">
        <v>2</v>
      </c>
      <c r="K31" s="20">
        <v>1</v>
      </c>
      <c r="L31" s="20">
        <v>1</v>
      </c>
      <c r="M31" s="20">
        <v>0</v>
      </c>
      <c r="N31" s="19">
        <f t="shared" si="0"/>
        <v>10</v>
      </c>
      <c r="O31" s="23">
        <f t="shared" si="1"/>
        <v>45.454545454545453</v>
      </c>
    </row>
    <row r="32" spans="1:15" ht="18" customHeight="1" x14ac:dyDescent="0.25">
      <c r="A32" s="24" t="s">
        <v>32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>
        <f t="shared" si="0"/>
        <v>0</v>
      </c>
      <c r="O32" s="23">
        <f t="shared" si="1"/>
        <v>0</v>
      </c>
    </row>
    <row r="33" spans="1:15" ht="15.75" x14ac:dyDescent="0.25">
      <c r="A33" s="24" t="s">
        <v>33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>
        <f t="shared" si="0"/>
        <v>0</v>
      </c>
      <c r="O33" s="23">
        <f t="shared" si="1"/>
        <v>0</v>
      </c>
    </row>
    <row r="34" spans="1:15" ht="15.75" x14ac:dyDescent="0.25">
      <c r="A34" s="24" t="s">
        <v>34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>
        <f t="shared" si="0"/>
        <v>0</v>
      </c>
      <c r="O34" s="23">
        <f t="shared" si="1"/>
        <v>0</v>
      </c>
    </row>
    <row r="35" spans="1:15" ht="15.75" x14ac:dyDescent="0.25">
      <c r="A35" s="24" t="s">
        <v>35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>
        <f t="shared" si="0"/>
        <v>0</v>
      </c>
      <c r="O35" s="23">
        <f t="shared" si="1"/>
        <v>0</v>
      </c>
    </row>
    <row r="36" spans="1:15" ht="31.5" x14ac:dyDescent="0.25">
      <c r="A36" s="24" t="s">
        <v>36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>
        <f t="shared" si="0"/>
        <v>0</v>
      </c>
      <c r="O36" s="23">
        <f t="shared" si="1"/>
        <v>0</v>
      </c>
    </row>
    <row r="37" spans="1:15" ht="15.75" x14ac:dyDescent="0.25">
      <c r="A37" s="17" t="s">
        <v>12</v>
      </c>
      <c r="B37" s="19">
        <f t="shared" ref="B37:M37" si="2">SUM(B13:B36)</f>
        <v>12</v>
      </c>
      <c r="C37" s="19">
        <f t="shared" si="2"/>
        <v>20</v>
      </c>
      <c r="D37" s="19">
        <f t="shared" si="2"/>
        <v>19</v>
      </c>
      <c r="E37" s="19">
        <f t="shared" si="2"/>
        <v>19</v>
      </c>
      <c r="F37" s="19">
        <f t="shared" si="2"/>
        <v>11</v>
      </c>
      <c r="G37" s="19">
        <f t="shared" si="2"/>
        <v>13</v>
      </c>
      <c r="H37" s="19">
        <f t="shared" si="2"/>
        <v>14</v>
      </c>
      <c r="I37" s="19">
        <f t="shared" si="2"/>
        <v>21</v>
      </c>
      <c r="J37" s="19">
        <f t="shared" si="2"/>
        <v>16</v>
      </c>
      <c r="K37" s="19">
        <f t="shared" si="2"/>
        <v>18</v>
      </c>
      <c r="L37" s="19">
        <f t="shared" si="2"/>
        <v>17</v>
      </c>
      <c r="M37" s="19">
        <f t="shared" si="2"/>
        <v>15</v>
      </c>
    </row>
    <row r="38" spans="1:15" ht="15.75" x14ac:dyDescent="0.25">
      <c r="A38" s="18" t="s">
        <v>13</v>
      </c>
      <c r="B38" s="23">
        <f t="shared" ref="B38:L38" si="3">B37*100/22</f>
        <v>54.545454545454547</v>
      </c>
      <c r="C38" s="23">
        <f t="shared" si="3"/>
        <v>90.909090909090907</v>
      </c>
      <c r="D38" s="23">
        <f t="shared" si="3"/>
        <v>86.36363636363636</v>
      </c>
      <c r="E38" s="23">
        <f t="shared" si="3"/>
        <v>86.36363636363636</v>
      </c>
      <c r="F38" s="23">
        <f t="shared" si="3"/>
        <v>50</v>
      </c>
      <c r="G38" s="23">
        <f t="shared" si="3"/>
        <v>59.090909090909093</v>
      </c>
      <c r="H38" s="23">
        <f t="shared" si="3"/>
        <v>63.636363636363633</v>
      </c>
      <c r="I38" s="23">
        <f t="shared" si="3"/>
        <v>95.454545454545453</v>
      </c>
      <c r="J38" s="23">
        <f t="shared" si="3"/>
        <v>72.727272727272734</v>
      </c>
      <c r="K38" s="23">
        <f t="shared" si="3"/>
        <v>81.818181818181813</v>
      </c>
      <c r="L38" s="23">
        <f t="shared" si="3"/>
        <v>77.272727272727266</v>
      </c>
      <c r="M38" s="23">
        <f>M37*100/22</f>
        <v>68.181818181818187</v>
      </c>
    </row>
    <row r="39" spans="1:15" ht="15.75" x14ac:dyDescent="0.25">
      <c r="A39" s="21" t="s">
        <v>39</v>
      </c>
      <c r="B39" s="22" t="str">
        <f t="shared" ref="B39:M39" si="4">IF(B38&gt;74,"ВБ",IF(49&gt;B38,"НБ","Б"))</f>
        <v>Б</v>
      </c>
      <c r="C39" s="22" t="str">
        <f t="shared" si="4"/>
        <v>ВБ</v>
      </c>
      <c r="D39" s="22" t="str">
        <f t="shared" si="4"/>
        <v>ВБ</v>
      </c>
      <c r="E39" s="22" t="str">
        <f t="shared" si="4"/>
        <v>ВБ</v>
      </c>
      <c r="F39" s="22" t="str">
        <f t="shared" si="4"/>
        <v>Б</v>
      </c>
      <c r="G39" s="22" t="str">
        <f t="shared" si="4"/>
        <v>Б</v>
      </c>
      <c r="H39" s="22" t="str">
        <f t="shared" si="4"/>
        <v>Б</v>
      </c>
      <c r="I39" s="22" t="str">
        <f t="shared" si="4"/>
        <v>ВБ</v>
      </c>
      <c r="J39" s="22" t="str">
        <f t="shared" si="4"/>
        <v>Б</v>
      </c>
      <c r="K39" s="22" t="str">
        <f t="shared" si="4"/>
        <v>ВБ</v>
      </c>
      <c r="L39" s="22" t="str">
        <f t="shared" si="4"/>
        <v>ВБ</v>
      </c>
      <c r="M39" s="22" t="str">
        <f t="shared" si="4"/>
        <v>Б</v>
      </c>
    </row>
  </sheetData>
  <mergeCells count="2">
    <mergeCell ref="A2:O2"/>
    <mergeCell ref="I9:P9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КЛАСС</vt:lpstr>
      <vt:lpstr>Диаграмма1</vt:lpstr>
      <vt:lpstr>КЛАСС!sub_33233</vt:lpstr>
      <vt:lpstr>КЛАСС!sub_332333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dcterms:created xsi:type="dcterms:W3CDTF">2018-05-22T18:17:20Z</dcterms:created>
  <dcterms:modified xsi:type="dcterms:W3CDTF">2020-02-11T11:31:34Z</dcterms:modified>
</cp:coreProperties>
</file>