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РМО 11.02.2020\ТЕХНОЛОГИЯ 5-7_КИМ Мониторинг_Черепанова\мониторинговые таблицы\"/>
    </mc:Choice>
  </mc:AlternateContent>
  <bookViews>
    <workbookView xWindow="240" yWindow="45" windowWidth="20115" windowHeight="7995"/>
  </bookViews>
  <sheets>
    <sheet name="КЛАСС" sheetId="1" r:id="rId1"/>
  </sheets>
  <definedNames>
    <definedName name="sub_33233" localSheetId="0">КЛАСС!$A$30</definedName>
    <definedName name="sub_332333" localSheetId="0">КЛАСС!$A$36</definedName>
  </definedNames>
  <calcPr calcId="152511"/>
</workbook>
</file>

<file path=xl/calcChain.xml><?xml version="1.0" encoding="utf-8"?>
<calcChain xmlns="http://schemas.openxmlformats.org/spreadsheetml/2006/main">
  <c r="C37" i="1" l="1"/>
  <c r="C38" i="1" s="1"/>
  <c r="C39" i="1" s="1"/>
  <c r="D37" i="1"/>
  <c r="E37" i="1"/>
  <c r="E38" i="1" s="1"/>
  <c r="E39" i="1" s="1"/>
  <c r="F37" i="1"/>
  <c r="G37" i="1"/>
  <c r="G38" i="1" s="1"/>
  <c r="G39" i="1" s="1"/>
  <c r="H37" i="1"/>
  <c r="I37" i="1"/>
  <c r="I38" i="1" s="1"/>
  <c r="I39" i="1" s="1"/>
  <c r="B37" i="1"/>
  <c r="B38" i="1" s="1"/>
  <c r="B39" i="1" s="1"/>
  <c r="J36" i="1"/>
  <c r="K36" i="1" s="1"/>
  <c r="J35" i="1"/>
  <c r="K35" i="1" s="1"/>
  <c r="J34" i="1"/>
  <c r="K34" i="1" s="1"/>
  <c r="J33" i="1"/>
  <c r="K33" i="1" s="1"/>
  <c r="J32" i="1"/>
  <c r="K32" i="1" s="1"/>
  <c r="J31" i="1"/>
  <c r="K31" i="1" s="1"/>
  <c r="J30" i="1"/>
  <c r="K30" i="1" s="1"/>
  <c r="J29" i="1"/>
  <c r="K29" i="1" s="1"/>
  <c r="J28" i="1"/>
  <c r="K28" i="1" s="1"/>
  <c r="J27" i="1"/>
  <c r="K27" i="1" s="1"/>
  <c r="J26" i="1"/>
  <c r="K26" i="1" s="1"/>
  <c r="J25" i="1"/>
  <c r="K25" i="1" s="1"/>
  <c r="J24" i="1"/>
  <c r="K24" i="1" s="1"/>
  <c r="J23" i="1"/>
  <c r="K23" i="1" s="1"/>
  <c r="J22" i="1"/>
  <c r="K22" i="1" s="1"/>
  <c r="J21" i="1"/>
  <c r="K21" i="1" s="1"/>
  <c r="J19" i="1"/>
  <c r="K19" i="1" s="1"/>
  <c r="J18" i="1"/>
  <c r="K18" i="1" s="1"/>
  <c r="J17" i="1"/>
  <c r="K17" i="1" s="1"/>
  <c r="J16" i="1"/>
  <c r="K16" i="1" s="1"/>
  <c r="J15" i="1"/>
  <c r="K15" i="1" s="1"/>
  <c r="J14" i="1"/>
  <c r="K14" i="1" s="1"/>
  <c r="H38" i="1" l="1"/>
  <c r="H39" i="1" s="1"/>
  <c r="D38" i="1"/>
  <c r="D39" i="1" s="1"/>
  <c r="F38" i="1"/>
  <c r="F39" i="1" s="1"/>
</calcChain>
</file>

<file path=xl/sharedStrings.xml><?xml version="1.0" encoding="utf-8"?>
<sst xmlns="http://schemas.openxmlformats.org/spreadsheetml/2006/main" count="41" uniqueCount="41">
  <si>
    <t>БАЛЛЫ:</t>
  </si>
  <si>
    <t>2 балла – умение сформировано (ярко демонстрирует в работе данное умение)</t>
  </si>
  <si>
    <t>1 балл – умение частично сформировано (допускаются ошибки при демонстрации умений)</t>
  </si>
  <si>
    <t>0 баллов – умение не сформировано (не проявил данное умение)</t>
  </si>
  <si>
    <t>УРОВНИ:</t>
  </si>
  <si>
    <r>
      <rPr>
        <b/>
        <sz val="12"/>
        <color theme="1"/>
        <rFont val="Times New Roman"/>
        <family val="1"/>
        <charset val="204"/>
      </rPr>
      <t>НБ</t>
    </r>
    <r>
      <rPr>
        <sz val="12"/>
        <color theme="1"/>
        <rFont val="Times New Roman"/>
        <family val="1"/>
        <charset val="204"/>
      </rPr>
      <t xml:space="preserve"> - ниже базового</t>
    </r>
  </si>
  <si>
    <t>0-49</t>
  </si>
  <si>
    <r>
      <rPr>
        <b/>
        <sz val="12"/>
        <color theme="1"/>
        <rFont val="Times New Roman"/>
        <family val="1"/>
        <charset val="204"/>
      </rPr>
      <t>Б</t>
    </r>
    <r>
      <rPr>
        <sz val="12"/>
        <color theme="1"/>
        <rFont val="Times New Roman"/>
        <family val="1"/>
        <charset val="204"/>
      </rPr>
      <t xml:space="preserve"> - базовый </t>
    </r>
  </si>
  <si>
    <t>50-74</t>
  </si>
  <si>
    <r>
      <rPr>
        <b/>
        <sz val="11"/>
        <color theme="1"/>
        <rFont val="Times New Roman"/>
        <family val="1"/>
        <charset val="204"/>
      </rPr>
      <t>ВБ</t>
    </r>
    <r>
      <rPr>
        <sz val="11"/>
        <color theme="1"/>
        <rFont val="Times New Roman"/>
        <family val="1"/>
        <charset val="204"/>
      </rPr>
      <t xml:space="preserve"> - выше базового</t>
    </r>
  </si>
  <si>
    <t>Перечень умений, характеризующих достижение планируемых результатов освоения основной образовательной программы/ФИ ученика</t>
  </si>
  <si>
    <t>ИТОГО</t>
  </si>
  <si>
    <t>% ДОСТИЖЕНИЯ ПО КЛАССУ</t>
  </si>
  <si>
    <t>знать/понимать:</t>
  </si>
  <si>
    <t>- влияние технологий на общественное развитие;</t>
  </si>
  <si>
    <t>- составляющие современного производства товаров или услуг;</t>
  </si>
  <si>
    <t>- способы снижения негативного влияния производства на окружающую среду;</t>
  </si>
  <si>
    <t>- способы организации труда, индивидуальной и коллективной работы;</t>
  </si>
  <si>
    <t>- основные этапы проектной деятельности;</t>
  </si>
  <si>
    <t>- источники получения информации о путях получения профессионального образования и трудоустройства;</t>
  </si>
  <si>
    <t>уметь</t>
  </si>
  <si>
    <t>- оценивать потребительские качества товаров и услуг;</t>
  </si>
  <si>
    <t>- изучать потребности потенциальных покупателей на рынке товаров и услуг;</t>
  </si>
  <si>
    <t>- составлять планы деятельности по изготовлению и реализации продукта труда;</t>
  </si>
  <si>
    <t>- использовать методы решения творческих задач в технологической деятельности;</t>
  </si>
  <si>
    <t>- проектировать материальный объект или услугу; оформлять процесс и результаты проектной деятельности;</t>
  </si>
  <si>
    <t>- организовывать рабочие места; выбирать средства и методы реализации проекта;</t>
  </si>
  <si>
    <t>- выполнять изученные технологические операции;</t>
  </si>
  <si>
    <t>- планировать возможное продвижение материального объекта или услуги на рынке товаров и услуг;</t>
  </si>
  <si>
    <t>- уточнять и корректировать профессиональные намерения;</t>
  </si>
  <si>
    <t>использовать приобретенные знания и умения в практической деятельности и повседневной жизни для:</t>
  </si>
  <si>
    <t>- проектирования материальных объектов или услуг; повышения эффективности своей практической деятельности; организации трудовой деятельности при коллективной форме труда;</t>
  </si>
  <si>
    <t>- решения практических задач в выбранном направлении технологической подготовки;</t>
  </si>
  <si>
    <t>- самостоятельного анализа рынка образовательных услуг и профессиональной деятельности;</t>
  </si>
  <si>
    <t>- рационального поведения на рынке труда, товаров и услуг;</t>
  </si>
  <si>
    <t>- составления резюме и проведения самопрезентации;</t>
  </si>
  <si>
    <t>- понимания взаимосвязи учебного предмета с особенностями профессий и профессиональной деятельности, в основе которых лежат знания по данному учебному предмету.</t>
  </si>
  <si>
    <t>ИТОГО:</t>
  </si>
  <si>
    <t>УРОВЕНЬ:</t>
  </si>
  <si>
    <t>УРОВЕНЬ ДОСТИЖЕНИЯ ПЛАНИРУЕМЫХ РЕЗУЛЬТАТОВ:</t>
  </si>
  <si>
    <t>ДИАГНОСТИЧЕСКАЯ КАРТА ОЦЕНКИ ПРЕДМЕТНЫХ РЕЗУЛЬТАТОВ ПО ТЕХНОЛОГИИ
11 класс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</si>
</sst>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0" fontId="3" fillId="0" borderId="4" xfId="0" applyFont="1" applyBorder="1" applyAlignment="1">
      <alignment horizontal="left" vertical="top"/>
    </xf>
    <xf numFmtId="0" fontId="5" fillId="3" borderId="4" xfId="0" applyFont="1" applyFill="1" applyBorder="1" applyAlignment="1">
      <alignment horizontal="left" vertical="top"/>
    </xf>
    <xf numFmtId="0" fontId="0" fillId="3" borderId="4" xfId="0" applyFill="1" applyBorder="1" applyAlignment="1">
      <alignment horizontal="left" vertical="top"/>
    </xf>
    <xf numFmtId="0" fontId="1" fillId="3" borderId="4" xfId="0" applyFont="1" applyFill="1" applyBorder="1" applyAlignment="1">
      <alignment horizontal="left" vertical="top"/>
    </xf>
    <xf numFmtId="0" fontId="5" fillId="4" borderId="4" xfId="0" applyFont="1" applyFill="1" applyBorder="1" applyAlignment="1">
      <alignment horizontal="left" vertical="top"/>
    </xf>
    <xf numFmtId="0" fontId="0" fillId="4" borderId="1" xfId="0" applyFill="1" applyBorder="1" applyAlignment="1">
      <alignment horizontal="left" vertical="top"/>
    </xf>
    <xf numFmtId="0" fontId="1" fillId="4" borderId="4" xfId="0" applyFont="1" applyFill="1" applyBorder="1" applyAlignment="1">
      <alignment horizontal="left" vertical="top"/>
    </xf>
    <xf numFmtId="0" fontId="6" fillId="0" borderId="0" xfId="0" applyFont="1" applyAlignment="1">
      <alignment horizontal="left" vertical="top"/>
    </xf>
    <xf numFmtId="0" fontId="3" fillId="0" borderId="4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textRotation="90" wrapText="1"/>
    </xf>
    <xf numFmtId="0" fontId="3" fillId="2" borderId="4" xfId="0" applyFont="1" applyFill="1" applyBorder="1" applyAlignment="1">
      <alignment horizontal="left" textRotation="90"/>
    </xf>
    <xf numFmtId="0" fontId="3" fillId="2" borderId="4" xfId="0" applyFont="1" applyFill="1" applyBorder="1" applyAlignment="1">
      <alignment horizontal="left" textRotation="90" wrapText="1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justify"/>
    </xf>
    <xf numFmtId="0" fontId="2" fillId="0" borderId="4" xfId="0" applyFont="1" applyBorder="1" applyAlignment="1">
      <alignment horizontal="center" vertical="top"/>
    </xf>
    <xf numFmtId="0" fontId="2" fillId="2" borderId="4" xfId="0" applyFont="1" applyFill="1" applyBorder="1" applyAlignment="1">
      <alignment horizontal="center" vertical="top"/>
    </xf>
    <xf numFmtId="2" fontId="2" fillId="2" borderId="4" xfId="0" applyNumberFormat="1" applyFont="1" applyFill="1" applyBorder="1" applyAlignment="1">
      <alignment horizontal="center" vertical="top"/>
    </xf>
    <xf numFmtId="0" fontId="7" fillId="0" borderId="0" xfId="0" applyFont="1" applyAlignment="1">
      <alignment horizontal="justify"/>
    </xf>
    <xf numFmtId="0" fontId="3" fillId="2" borderId="4" xfId="0" applyFont="1" applyFill="1" applyBorder="1" applyAlignment="1">
      <alignment horizontal="right"/>
    </xf>
    <xf numFmtId="0" fontId="3" fillId="2" borderId="4" xfId="0" applyFont="1" applyFill="1" applyBorder="1" applyAlignment="1">
      <alignment horizontal="right" vertical="top" wrapText="1"/>
    </xf>
    <xf numFmtId="0" fontId="3" fillId="6" borderId="4" xfId="0" applyFont="1" applyFill="1" applyBorder="1" applyAlignment="1">
      <alignment horizontal="right" vertical="top" wrapText="1"/>
    </xf>
    <xf numFmtId="0" fontId="0" fillId="2" borderId="4" xfId="0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/>
    </xf>
    <xf numFmtId="0" fontId="3" fillId="2" borderId="3" xfId="0" applyFont="1" applyFill="1" applyBorder="1" applyAlignment="1">
      <alignment horizontal="center" vertical="top"/>
    </xf>
    <xf numFmtId="0" fontId="2" fillId="5" borderId="1" xfId="0" applyFont="1" applyFill="1" applyBorder="1" applyAlignment="1">
      <alignment horizontal="left" vertical="top"/>
    </xf>
    <xf numFmtId="0" fontId="2" fillId="5" borderId="2" xfId="0" applyFont="1" applyFill="1" applyBorder="1" applyAlignment="1">
      <alignment horizontal="left" vertical="top"/>
    </xf>
    <xf numFmtId="0" fontId="2" fillId="5" borderId="3" xfId="0" applyFont="1" applyFill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tabSelected="1" topLeftCell="A25" zoomScale="85" zoomScaleNormal="85" workbookViewId="0">
      <selection activeCell="B12" sqref="B12:I12"/>
    </sheetView>
  </sheetViews>
  <sheetFormatPr defaultRowHeight="15" x14ac:dyDescent="0.25"/>
  <cols>
    <col min="1" max="1" width="97.5703125" customWidth="1"/>
    <col min="2" max="4" width="9.140625" customWidth="1"/>
  </cols>
  <sheetData>
    <row r="1" spans="1:12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32.25" customHeight="1" x14ac:dyDescent="0.25">
      <c r="A2" s="27" t="s">
        <v>40</v>
      </c>
      <c r="B2" s="28"/>
      <c r="C2" s="28"/>
      <c r="D2" s="28"/>
      <c r="E2" s="28"/>
      <c r="F2" s="28"/>
      <c r="G2" s="28"/>
      <c r="H2" s="28"/>
      <c r="I2" s="28"/>
      <c r="J2" s="28"/>
      <c r="K2" s="29"/>
      <c r="L2" s="2"/>
    </row>
    <row r="3" spans="1:12" x14ac:dyDescent="0.25">
      <c r="A3" s="1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 x14ac:dyDescent="0.25">
      <c r="A4" s="3" t="s">
        <v>0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ht="15.75" x14ac:dyDescent="0.25">
      <c r="A5" s="4" t="s">
        <v>1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ht="15.75" x14ac:dyDescent="0.25">
      <c r="A6" s="4" t="s">
        <v>2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</row>
    <row r="7" spans="1:12" ht="15.75" x14ac:dyDescent="0.25">
      <c r="A7" s="4" t="s">
        <v>3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2" ht="15.75" x14ac:dyDescent="0.25">
      <c r="A8" s="4"/>
      <c r="B8" s="2"/>
      <c r="C8" s="2"/>
      <c r="D8" s="2"/>
      <c r="E8" s="2"/>
      <c r="F8" s="2"/>
      <c r="G8" s="2"/>
      <c r="H8" s="2"/>
      <c r="I8" s="2"/>
      <c r="J8" s="2"/>
      <c r="K8" s="2"/>
      <c r="L8" s="2"/>
    </row>
    <row r="9" spans="1:12" ht="15.75" x14ac:dyDescent="0.25">
      <c r="A9" s="5" t="s">
        <v>4</v>
      </c>
      <c r="B9" s="6" t="s">
        <v>5</v>
      </c>
      <c r="C9" s="7"/>
      <c r="D9" s="7"/>
      <c r="E9" s="8" t="s">
        <v>6</v>
      </c>
      <c r="F9" s="9" t="s">
        <v>7</v>
      </c>
      <c r="G9" s="10"/>
      <c r="H9" s="11" t="s">
        <v>8</v>
      </c>
      <c r="I9" s="30" t="s">
        <v>9</v>
      </c>
      <c r="J9" s="31"/>
      <c r="K9" s="31"/>
      <c r="L9" s="32"/>
    </row>
    <row r="10" spans="1:12" ht="18.75" x14ac:dyDescent="0.25">
      <c r="A10" s="1"/>
      <c r="B10" s="12"/>
      <c r="C10" s="2"/>
      <c r="D10" s="2"/>
      <c r="E10" s="2"/>
      <c r="F10" s="2"/>
      <c r="G10" s="2"/>
      <c r="H10" s="2"/>
      <c r="I10" s="2"/>
      <c r="J10" s="2"/>
      <c r="K10" s="2"/>
      <c r="L10" s="2"/>
    </row>
    <row r="11" spans="1:12" ht="15.75" x14ac:dyDescent="0.25">
      <c r="A11" s="4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</row>
    <row r="12" spans="1:12" ht="117" customHeight="1" x14ac:dyDescent="0.25">
      <c r="A12" s="13" t="s">
        <v>10</v>
      </c>
      <c r="B12" s="14"/>
      <c r="C12" s="14"/>
      <c r="D12" s="14"/>
      <c r="E12" s="14"/>
      <c r="F12" s="14"/>
      <c r="G12" s="14"/>
      <c r="H12" s="14"/>
      <c r="I12" s="14"/>
      <c r="J12" s="15" t="s">
        <v>11</v>
      </c>
      <c r="K12" s="16" t="s">
        <v>12</v>
      </c>
      <c r="L12" s="2"/>
    </row>
    <row r="13" spans="1:12" ht="21.75" customHeight="1" x14ac:dyDescent="0.25">
      <c r="A13" s="17" t="s">
        <v>13</v>
      </c>
      <c r="B13" s="14"/>
      <c r="C13" s="14"/>
      <c r="D13" s="14"/>
      <c r="E13" s="14"/>
      <c r="F13" s="14"/>
      <c r="G13" s="14"/>
      <c r="H13" s="14"/>
      <c r="I13" s="14"/>
      <c r="J13" s="15"/>
      <c r="K13" s="16"/>
      <c r="L13" s="2"/>
    </row>
    <row r="14" spans="1:12" ht="15.75" x14ac:dyDescent="0.25">
      <c r="A14" s="18" t="s">
        <v>14</v>
      </c>
      <c r="B14" s="19">
        <v>1</v>
      </c>
      <c r="C14" s="19">
        <v>1</v>
      </c>
      <c r="D14" s="19">
        <v>2</v>
      </c>
      <c r="E14" s="19">
        <v>2</v>
      </c>
      <c r="F14" s="19">
        <v>1</v>
      </c>
      <c r="G14" s="19">
        <v>1</v>
      </c>
      <c r="H14" s="19">
        <v>2</v>
      </c>
      <c r="I14" s="19">
        <v>1</v>
      </c>
      <c r="J14" s="20">
        <f t="shared" ref="J14:J19" si="0">SUM(B14:I14)</f>
        <v>11</v>
      </c>
      <c r="K14" s="21">
        <f t="shared" ref="K14:K19" si="1">J14*100/16</f>
        <v>68.75</v>
      </c>
    </row>
    <row r="15" spans="1:12" ht="15.75" x14ac:dyDescent="0.25">
      <c r="A15" s="18" t="s">
        <v>15</v>
      </c>
      <c r="B15" s="19">
        <v>2</v>
      </c>
      <c r="C15" s="19">
        <v>2</v>
      </c>
      <c r="D15" s="19">
        <v>2</v>
      </c>
      <c r="E15" s="19">
        <v>1</v>
      </c>
      <c r="F15" s="19">
        <v>2</v>
      </c>
      <c r="G15" s="19">
        <v>1</v>
      </c>
      <c r="H15" s="19">
        <v>2</v>
      </c>
      <c r="I15" s="19">
        <v>2</v>
      </c>
      <c r="J15" s="20">
        <f t="shared" si="0"/>
        <v>14</v>
      </c>
      <c r="K15" s="21">
        <f t="shared" si="1"/>
        <v>87.5</v>
      </c>
    </row>
    <row r="16" spans="1:12" ht="15.75" x14ac:dyDescent="0.25">
      <c r="A16" s="18" t="s">
        <v>16</v>
      </c>
      <c r="B16" s="19">
        <v>1</v>
      </c>
      <c r="C16" s="19">
        <v>2</v>
      </c>
      <c r="D16" s="19">
        <v>1</v>
      </c>
      <c r="E16" s="19">
        <v>2</v>
      </c>
      <c r="F16" s="19">
        <v>1</v>
      </c>
      <c r="G16" s="19">
        <v>2</v>
      </c>
      <c r="H16" s="19">
        <v>2</v>
      </c>
      <c r="I16" s="19">
        <v>1</v>
      </c>
      <c r="J16" s="20">
        <f t="shared" si="0"/>
        <v>12</v>
      </c>
      <c r="K16" s="21">
        <f t="shared" si="1"/>
        <v>75</v>
      </c>
    </row>
    <row r="17" spans="1:11" ht="15.75" x14ac:dyDescent="0.25">
      <c r="A17" s="18" t="s">
        <v>17</v>
      </c>
      <c r="B17" s="19">
        <v>2</v>
      </c>
      <c r="C17" s="19">
        <v>1</v>
      </c>
      <c r="D17" s="19">
        <v>2</v>
      </c>
      <c r="E17" s="19">
        <v>1</v>
      </c>
      <c r="F17" s="19">
        <v>1</v>
      </c>
      <c r="G17" s="19">
        <v>2</v>
      </c>
      <c r="H17" s="19">
        <v>2</v>
      </c>
      <c r="I17" s="19">
        <v>2</v>
      </c>
      <c r="J17" s="20">
        <f t="shared" si="0"/>
        <v>13</v>
      </c>
      <c r="K17" s="21">
        <f t="shared" si="1"/>
        <v>81.25</v>
      </c>
    </row>
    <row r="18" spans="1:11" ht="15.75" x14ac:dyDescent="0.25">
      <c r="A18" s="18" t="s">
        <v>18</v>
      </c>
      <c r="B18" s="19">
        <v>2</v>
      </c>
      <c r="C18" s="19">
        <v>2</v>
      </c>
      <c r="D18" s="19">
        <v>1</v>
      </c>
      <c r="E18" s="19">
        <v>2</v>
      </c>
      <c r="F18" s="19">
        <v>2</v>
      </c>
      <c r="G18" s="19">
        <v>1</v>
      </c>
      <c r="H18" s="19">
        <v>2</v>
      </c>
      <c r="I18" s="19">
        <v>2</v>
      </c>
      <c r="J18" s="20">
        <f t="shared" si="0"/>
        <v>14</v>
      </c>
      <c r="K18" s="21">
        <f t="shared" si="1"/>
        <v>87.5</v>
      </c>
    </row>
    <row r="19" spans="1:11" ht="31.5" x14ac:dyDescent="0.25">
      <c r="A19" s="18" t="s">
        <v>19</v>
      </c>
      <c r="B19" s="19">
        <v>1</v>
      </c>
      <c r="C19" s="19">
        <v>2</v>
      </c>
      <c r="D19" s="19">
        <v>2</v>
      </c>
      <c r="E19" s="19">
        <v>1</v>
      </c>
      <c r="F19" s="19">
        <v>2</v>
      </c>
      <c r="G19" s="19">
        <v>2</v>
      </c>
      <c r="H19" s="19">
        <v>2</v>
      </c>
      <c r="I19" s="19">
        <v>2</v>
      </c>
      <c r="J19" s="20">
        <f t="shared" si="0"/>
        <v>14</v>
      </c>
      <c r="K19" s="21">
        <f t="shared" si="1"/>
        <v>87.5</v>
      </c>
    </row>
    <row r="20" spans="1:11" ht="15.75" x14ac:dyDescent="0.25">
      <c r="A20" s="17" t="s">
        <v>20</v>
      </c>
      <c r="B20" s="19"/>
      <c r="C20" s="19"/>
      <c r="D20" s="19"/>
      <c r="E20" s="19"/>
      <c r="F20" s="19"/>
      <c r="G20" s="19"/>
      <c r="H20" s="19"/>
      <c r="I20" s="19"/>
      <c r="J20" s="20"/>
      <c r="K20" s="21"/>
    </row>
    <row r="21" spans="1:11" ht="15.75" x14ac:dyDescent="0.25">
      <c r="A21" s="18" t="s">
        <v>21</v>
      </c>
      <c r="B21" s="19">
        <v>2</v>
      </c>
      <c r="C21" s="19">
        <v>1</v>
      </c>
      <c r="D21" s="19">
        <v>1</v>
      </c>
      <c r="E21" s="19">
        <v>2</v>
      </c>
      <c r="F21" s="19">
        <v>2</v>
      </c>
      <c r="G21" s="19">
        <v>1</v>
      </c>
      <c r="H21" s="19">
        <v>2</v>
      </c>
      <c r="I21" s="19">
        <v>1</v>
      </c>
      <c r="J21" s="20">
        <f t="shared" ref="J21:J36" si="2">SUM(B21:I21)</f>
        <v>12</v>
      </c>
      <c r="K21" s="21">
        <f t="shared" ref="K21:K36" si="3">J21*100/16</f>
        <v>75</v>
      </c>
    </row>
    <row r="22" spans="1:11" ht="15.75" x14ac:dyDescent="0.25">
      <c r="A22" s="18" t="s">
        <v>22</v>
      </c>
      <c r="B22" s="19">
        <v>2</v>
      </c>
      <c r="C22" s="19">
        <v>2</v>
      </c>
      <c r="D22" s="19">
        <v>2</v>
      </c>
      <c r="E22" s="19">
        <v>1</v>
      </c>
      <c r="F22" s="19">
        <v>1</v>
      </c>
      <c r="G22" s="19">
        <v>2</v>
      </c>
      <c r="H22" s="19">
        <v>2</v>
      </c>
      <c r="I22" s="19">
        <v>2</v>
      </c>
      <c r="J22" s="20">
        <f t="shared" si="2"/>
        <v>14</v>
      </c>
      <c r="K22" s="21">
        <f t="shared" si="3"/>
        <v>87.5</v>
      </c>
    </row>
    <row r="23" spans="1:11" ht="15.75" x14ac:dyDescent="0.25">
      <c r="A23" s="18" t="s">
        <v>23</v>
      </c>
      <c r="B23" s="19">
        <v>1</v>
      </c>
      <c r="C23" s="19">
        <v>1</v>
      </c>
      <c r="D23" s="19">
        <v>2</v>
      </c>
      <c r="E23" s="19">
        <v>2</v>
      </c>
      <c r="F23" s="19">
        <v>2</v>
      </c>
      <c r="G23" s="19">
        <v>2</v>
      </c>
      <c r="H23" s="19">
        <v>2</v>
      </c>
      <c r="I23" s="19">
        <v>2</v>
      </c>
      <c r="J23" s="20">
        <f t="shared" si="2"/>
        <v>14</v>
      </c>
      <c r="K23" s="21">
        <f t="shared" si="3"/>
        <v>87.5</v>
      </c>
    </row>
    <row r="24" spans="1:11" ht="15.75" x14ac:dyDescent="0.25">
      <c r="A24" s="18" t="s">
        <v>24</v>
      </c>
      <c r="B24" s="19">
        <v>2</v>
      </c>
      <c r="C24" s="19">
        <v>2</v>
      </c>
      <c r="D24" s="19">
        <v>1</v>
      </c>
      <c r="E24" s="19">
        <v>2</v>
      </c>
      <c r="F24" s="19">
        <v>1</v>
      </c>
      <c r="G24" s="19">
        <v>1</v>
      </c>
      <c r="H24" s="19">
        <v>2</v>
      </c>
      <c r="I24" s="19">
        <v>1</v>
      </c>
      <c r="J24" s="20">
        <f t="shared" si="2"/>
        <v>12</v>
      </c>
      <c r="K24" s="21">
        <f t="shared" si="3"/>
        <v>75</v>
      </c>
    </row>
    <row r="25" spans="1:11" ht="31.5" x14ac:dyDescent="0.25">
      <c r="A25" s="18" t="s">
        <v>25</v>
      </c>
      <c r="B25" s="19">
        <v>2</v>
      </c>
      <c r="C25" s="19">
        <v>2</v>
      </c>
      <c r="D25" s="19">
        <v>2</v>
      </c>
      <c r="E25" s="19">
        <v>2</v>
      </c>
      <c r="F25" s="19">
        <v>2</v>
      </c>
      <c r="G25" s="19">
        <v>2</v>
      </c>
      <c r="H25" s="19">
        <v>2</v>
      </c>
      <c r="I25" s="19">
        <v>2</v>
      </c>
      <c r="J25" s="20">
        <f t="shared" si="2"/>
        <v>16</v>
      </c>
      <c r="K25" s="21">
        <f t="shared" si="3"/>
        <v>100</v>
      </c>
    </row>
    <row r="26" spans="1:11" ht="22.5" customHeight="1" x14ac:dyDescent="0.25">
      <c r="A26" s="18" t="s">
        <v>26</v>
      </c>
      <c r="B26" s="19">
        <v>1</v>
      </c>
      <c r="C26" s="19">
        <v>2</v>
      </c>
      <c r="D26" s="19">
        <v>2</v>
      </c>
      <c r="E26" s="19">
        <v>1</v>
      </c>
      <c r="F26" s="19">
        <v>2</v>
      </c>
      <c r="G26" s="19">
        <v>2</v>
      </c>
      <c r="H26" s="19">
        <v>2</v>
      </c>
      <c r="I26" s="19">
        <v>2</v>
      </c>
      <c r="J26" s="20">
        <f t="shared" si="2"/>
        <v>14</v>
      </c>
      <c r="K26" s="21">
        <f t="shared" si="3"/>
        <v>87.5</v>
      </c>
    </row>
    <row r="27" spans="1:11" ht="15.75" x14ac:dyDescent="0.25">
      <c r="A27" s="18" t="s">
        <v>27</v>
      </c>
      <c r="B27" s="19">
        <v>2</v>
      </c>
      <c r="C27" s="19">
        <v>1</v>
      </c>
      <c r="D27" s="19">
        <v>2</v>
      </c>
      <c r="E27" s="19">
        <v>2</v>
      </c>
      <c r="F27" s="19">
        <v>2</v>
      </c>
      <c r="G27" s="19">
        <v>2</v>
      </c>
      <c r="H27" s="19">
        <v>2</v>
      </c>
      <c r="I27" s="19">
        <v>2</v>
      </c>
      <c r="J27" s="20">
        <f t="shared" si="2"/>
        <v>15</v>
      </c>
      <c r="K27" s="21">
        <f t="shared" si="3"/>
        <v>93.75</v>
      </c>
    </row>
    <row r="28" spans="1:11" ht="27" customHeight="1" x14ac:dyDescent="0.25">
      <c r="A28" s="18" t="s">
        <v>28</v>
      </c>
      <c r="B28" s="19">
        <v>2</v>
      </c>
      <c r="C28" s="19">
        <v>2</v>
      </c>
      <c r="D28" s="19">
        <v>1</v>
      </c>
      <c r="E28" s="19">
        <v>2</v>
      </c>
      <c r="F28" s="19">
        <v>1</v>
      </c>
      <c r="G28" s="19">
        <v>1</v>
      </c>
      <c r="H28" s="19">
        <v>2</v>
      </c>
      <c r="I28" s="19">
        <v>1</v>
      </c>
      <c r="J28" s="20">
        <f t="shared" si="2"/>
        <v>12</v>
      </c>
      <c r="K28" s="21">
        <f t="shared" si="3"/>
        <v>75</v>
      </c>
    </row>
    <row r="29" spans="1:11" ht="15.75" x14ac:dyDescent="0.25">
      <c r="A29" s="18" t="s">
        <v>29</v>
      </c>
      <c r="B29" s="19">
        <v>1</v>
      </c>
      <c r="C29" s="19">
        <v>2</v>
      </c>
      <c r="D29" s="19">
        <v>2</v>
      </c>
      <c r="E29" s="19">
        <v>1</v>
      </c>
      <c r="F29" s="19">
        <v>1</v>
      </c>
      <c r="G29" s="19">
        <v>2</v>
      </c>
      <c r="H29" s="19">
        <v>2</v>
      </c>
      <c r="I29" s="19">
        <v>2</v>
      </c>
      <c r="J29" s="20">
        <f t="shared" si="2"/>
        <v>13</v>
      </c>
      <c r="K29" s="21">
        <f t="shared" si="3"/>
        <v>81.25</v>
      </c>
    </row>
    <row r="30" spans="1:11" ht="31.5" x14ac:dyDescent="0.25">
      <c r="A30" s="22" t="s">
        <v>30</v>
      </c>
      <c r="B30" s="19"/>
      <c r="C30" s="19"/>
      <c r="D30" s="19"/>
      <c r="E30" s="19"/>
      <c r="F30" s="19"/>
      <c r="G30" s="19"/>
      <c r="H30" s="19"/>
      <c r="I30" s="19"/>
      <c r="J30" s="20">
        <f t="shared" si="2"/>
        <v>0</v>
      </c>
      <c r="K30" s="21">
        <f t="shared" si="3"/>
        <v>0</v>
      </c>
    </row>
    <row r="31" spans="1:11" ht="30" customHeight="1" x14ac:dyDescent="0.25">
      <c r="A31" s="18" t="s">
        <v>31</v>
      </c>
      <c r="B31" s="19">
        <v>2</v>
      </c>
      <c r="C31" s="19">
        <v>1</v>
      </c>
      <c r="D31" s="19">
        <v>2</v>
      </c>
      <c r="E31" s="19">
        <v>2</v>
      </c>
      <c r="F31" s="19">
        <v>2</v>
      </c>
      <c r="G31" s="19">
        <v>1</v>
      </c>
      <c r="H31" s="19">
        <v>2</v>
      </c>
      <c r="I31" s="19">
        <v>1</v>
      </c>
      <c r="J31" s="20">
        <f t="shared" si="2"/>
        <v>13</v>
      </c>
      <c r="K31" s="21">
        <f t="shared" si="3"/>
        <v>81.25</v>
      </c>
    </row>
    <row r="32" spans="1:11" ht="18" customHeight="1" x14ac:dyDescent="0.25">
      <c r="A32" s="18" t="s">
        <v>32</v>
      </c>
      <c r="B32" s="19">
        <v>2</v>
      </c>
      <c r="C32" s="19">
        <v>2</v>
      </c>
      <c r="D32" s="19">
        <v>1</v>
      </c>
      <c r="E32" s="19">
        <v>2</v>
      </c>
      <c r="F32" s="19">
        <v>2</v>
      </c>
      <c r="G32" s="19">
        <v>2</v>
      </c>
      <c r="H32" s="19">
        <v>2</v>
      </c>
      <c r="I32" s="19">
        <v>1</v>
      </c>
      <c r="J32" s="20">
        <f t="shared" si="2"/>
        <v>14</v>
      </c>
      <c r="K32" s="21">
        <f t="shared" si="3"/>
        <v>87.5</v>
      </c>
    </row>
    <row r="33" spans="1:11" ht="15.75" x14ac:dyDescent="0.25">
      <c r="A33" s="18" t="s">
        <v>33</v>
      </c>
      <c r="B33" s="19">
        <v>1</v>
      </c>
      <c r="C33" s="19">
        <v>2</v>
      </c>
      <c r="D33" s="19">
        <v>2</v>
      </c>
      <c r="E33" s="19">
        <v>1</v>
      </c>
      <c r="F33" s="19">
        <v>2</v>
      </c>
      <c r="G33" s="19">
        <v>2</v>
      </c>
      <c r="H33" s="19">
        <v>2</v>
      </c>
      <c r="I33" s="19">
        <v>2</v>
      </c>
      <c r="J33" s="20">
        <f t="shared" si="2"/>
        <v>14</v>
      </c>
      <c r="K33" s="21">
        <f t="shared" si="3"/>
        <v>87.5</v>
      </c>
    </row>
    <row r="34" spans="1:11" ht="15.75" x14ac:dyDescent="0.25">
      <c r="A34" s="18" t="s">
        <v>34</v>
      </c>
      <c r="B34" s="19">
        <v>1</v>
      </c>
      <c r="C34" s="19">
        <v>1</v>
      </c>
      <c r="D34" s="19">
        <v>2</v>
      </c>
      <c r="E34" s="19">
        <v>2</v>
      </c>
      <c r="F34" s="19">
        <v>1</v>
      </c>
      <c r="G34" s="19">
        <v>1</v>
      </c>
      <c r="H34" s="19">
        <v>2</v>
      </c>
      <c r="I34" s="19">
        <v>1</v>
      </c>
      <c r="J34" s="20">
        <f t="shared" si="2"/>
        <v>11</v>
      </c>
      <c r="K34" s="21">
        <f t="shared" si="3"/>
        <v>68.75</v>
      </c>
    </row>
    <row r="35" spans="1:11" ht="15.75" x14ac:dyDescent="0.25">
      <c r="A35" s="18" t="s">
        <v>35</v>
      </c>
      <c r="B35" s="19">
        <v>2</v>
      </c>
      <c r="C35" s="19">
        <v>2</v>
      </c>
      <c r="D35" s="19">
        <v>1</v>
      </c>
      <c r="E35" s="19">
        <v>1</v>
      </c>
      <c r="F35" s="19">
        <v>2</v>
      </c>
      <c r="G35" s="19">
        <v>2</v>
      </c>
      <c r="H35" s="19">
        <v>2</v>
      </c>
      <c r="I35" s="19">
        <v>1</v>
      </c>
      <c r="J35" s="20">
        <f t="shared" si="2"/>
        <v>13</v>
      </c>
      <c r="K35" s="21">
        <f t="shared" si="3"/>
        <v>81.25</v>
      </c>
    </row>
    <row r="36" spans="1:11" ht="31.5" x14ac:dyDescent="0.25">
      <c r="A36" s="18" t="s">
        <v>36</v>
      </c>
      <c r="B36" s="19">
        <v>2</v>
      </c>
      <c r="C36" s="19">
        <v>1</v>
      </c>
      <c r="D36" s="19">
        <v>1</v>
      </c>
      <c r="E36" s="19">
        <v>2</v>
      </c>
      <c r="F36" s="19">
        <v>1</v>
      </c>
      <c r="G36" s="19">
        <v>2</v>
      </c>
      <c r="H36" s="19">
        <v>2</v>
      </c>
      <c r="I36" s="19">
        <v>2</v>
      </c>
      <c r="J36" s="20">
        <f t="shared" si="2"/>
        <v>13</v>
      </c>
      <c r="K36" s="21">
        <f t="shared" si="3"/>
        <v>81.25</v>
      </c>
    </row>
    <row r="37" spans="1:11" ht="15.75" x14ac:dyDescent="0.25">
      <c r="A37" s="23" t="s">
        <v>37</v>
      </c>
      <c r="B37" s="20">
        <f>SUM(B14:B36)</f>
        <v>34</v>
      </c>
      <c r="C37" s="20">
        <f t="shared" ref="C37:I37" si="4">SUM(C14:C36)</f>
        <v>34</v>
      </c>
      <c r="D37" s="20">
        <f t="shared" si="4"/>
        <v>34</v>
      </c>
      <c r="E37" s="20">
        <f t="shared" si="4"/>
        <v>34</v>
      </c>
      <c r="F37" s="20">
        <f t="shared" si="4"/>
        <v>33</v>
      </c>
      <c r="G37" s="20">
        <f t="shared" si="4"/>
        <v>34</v>
      </c>
      <c r="H37" s="20">
        <f t="shared" si="4"/>
        <v>42</v>
      </c>
      <c r="I37" s="20">
        <f t="shared" si="4"/>
        <v>33</v>
      </c>
    </row>
    <row r="38" spans="1:11" ht="15.75" x14ac:dyDescent="0.25">
      <c r="A38" s="24" t="s">
        <v>38</v>
      </c>
      <c r="B38" s="21">
        <f>B37*100/42</f>
        <v>80.952380952380949</v>
      </c>
      <c r="C38" s="21">
        <f t="shared" ref="C38:I38" si="5">C37*100/42</f>
        <v>80.952380952380949</v>
      </c>
      <c r="D38" s="21">
        <f t="shared" si="5"/>
        <v>80.952380952380949</v>
      </c>
      <c r="E38" s="21">
        <f t="shared" si="5"/>
        <v>80.952380952380949</v>
      </c>
      <c r="F38" s="21">
        <f t="shared" si="5"/>
        <v>78.571428571428569</v>
      </c>
      <c r="G38" s="21">
        <f t="shared" si="5"/>
        <v>80.952380952380949</v>
      </c>
      <c r="H38" s="21">
        <f t="shared" si="5"/>
        <v>100</v>
      </c>
      <c r="I38" s="21">
        <f t="shared" si="5"/>
        <v>78.571428571428569</v>
      </c>
    </row>
    <row r="39" spans="1:11" ht="15.75" x14ac:dyDescent="0.25">
      <c r="A39" s="25" t="s">
        <v>39</v>
      </c>
      <c r="B39" s="26" t="str">
        <f>IF(B38&gt;74,"ВБ",IF(49&gt;B38,"НБ","Б"))</f>
        <v>ВБ</v>
      </c>
      <c r="C39" s="26" t="str">
        <f t="shared" ref="C39:I39" si="6">IF(C38&gt;74,"ВБ",IF(49&gt;C38,"НБ","Б"))</f>
        <v>ВБ</v>
      </c>
      <c r="D39" s="26" t="str">
        <f t="shared" si="6"/>
        <v>ВБ</v>
      </c>
      <c r="E39" s="26" t="str">
        <f t="shared" si="6"/>
        <v>ВБ</v>
      </c>
      <c r="F39" s="26" t="str">
        <f t="shared" si="6"/>
        <v>ВБ</v>
      </c>
      <c r="G39" s="26" t="str">
        <f t="shared" si="6"/>
        <v>ВБ</v>
      </c>
      <c r="H39" s="26" t="str">
        <f t="shared" si="6"/>
        <v>ВБ</v>
      </c>
      <c r="I39" s="26" t="str">
        <f t="shared" si="6"/>
        <v>ВБ</v>
      </c>
    </row>
  </sheetData>
  <mergeCells count="2">
    <mergeCell ref="A2:K2"/>
    <mergeCell ref="I9:L9"/>
  </mergeCells>
  <pageMargins left="0.7" right="0.7" top="0.75" bottom="0.75" header="0.3" footer="0.3"/>
  <pageSetup paperSize="9" orientation="portrait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КЛАСС</vt:lpstr>
      <vt:lpstr>КЛАСС!sub_33233</vt:lpstr>
      <vt:lpstr>КЛАСС!sub_332333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стас</dc:creator>
  <cp:lastModifiedBy>1</cp:lastModifiedBy>
  <dcterms:created xsi:type="dcterms:W3CDTF">2018-07-01T15:57:13Z</dcterms:created>
  <dcterms:modified xsi:type="dcterms:W3CDTF">2020-02-11T11:31:50Z</dcterms:modified>
</cp:coreProperties>
</file>